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J177" i="24"/>
  <c r="E177" i="24"/>
  <c r="G177" i="24"/>
  <c r="C177" i="24"/>
  <c r="E177" i="4"/>
  <c r="G177" i="4"/>
  <c r="C177" i="4"/>
  <c r="F177" i="4"/>
  <c r="E177" i="23"/>
  <c r="D177" i="23"/>
  <c r="C177" i="23"/>
  <c r="E177" i="5"/>
  <c r="D177" i="5"/>
  <c r="C177" i="5"/>
  <c r="D177" i="24" l="1"/>
  <c r="H177" i="24"/>
  <c r="F177" i="24"/>
  <c r="P177" i="4"/>
  <c r="N177" i="4" s="1"/>
  <c r="J177" i="4"/>
  <c r="D177" i="4" s="1"/>
  <c r="P176" i="24"/>
  <c r="N176" i="24" s="1"/>
  <c r="C176" i="24"/>
  <c r="E176" i="24"/>
  <c r="P176" i="4"/>
  <c r="N176" i="4" s="1"/>
  <c r="G176" i="4"/>
  <c r="C176" i="4"/>
  <c r="E176" i="4"/>
  <c r="E176" i="23"/>
  <c r="D176" i="23"/>
  <c r="C176" i="23"/>
  <c r="E176" i="5"/>
  <c r="D176" i="5"/>
  <c r="C176" i="5"/>
  <c r="H177" i="4" l="1"/>
  <c r="J176" i="24"/>
  <c r="D176" i="24" s="1"/>
  <c r="J176" i="4"/>
  <c r="H176" i="4" s="1"/>
  <c r="G176" i="24"/>
  <c r="H176" i="24"/>
  <c r="F176" i="24"/>
  <c r="D176" i="4"/>
  <c r="F176" i="4"/>
  <c r="G175" i="24"/>
  <c r="E175" i="24"/>
  <c r="J175" i="24"/>
  <c r="H175" i="24" s="1"/>
  <c r="F175" i="24"/>
  <c r="C175" i="24"/>
  <c r="E175" i="4"/>
  <c r="C175" i="4"/>
  <c r="E175" i="23"/>
  <c r="D175" i="23"/>
  <c r="C175" i="23"/>
  <c r="E175" i="5"/>
  <c r="D175" i="5"/>
  <c r="C175" i="5"/>
  <c r="P175" i="4" l="1"/>
  <c r="N175" i="4" s="1"/>
  <c r="G175" i="4"/>
  <c r="P175" i="24"/>
  <c r="N175" i="24" s="1"/>
  <c r="J175" i="4"/>
  <c r="H175" i="4" s="1"/>
  <c r="F175" i="4"/>
  <c r="F174" i="24"/>
  <c r="C174" i="24"/>
  <c r="G174" i="24"/>
  <c r="G174" i="4"/>
  <c r="F174" i="4"/>
  <c r="E174" i="4"/>
  <c r="C174" i="4"/>
  <c r="E174" i="23"/>
  <c r="D174" i="23"/>
  <c r="C174" i="23"/>
  <c r="C174" i="5"/>
  <c r="E174" i="5"/>
  <c r="D174" i="5"/>
  <c r="D175" i="24" l="1"/>
  <c r="D175" i="4"/>
  <c r="J174" i="24"/>
  <c r="J174" i="4"/>
  <c r="H174" i="4" s="1"/>
  <c r="P174" i="4"/>
  <c r="N174" i="4" s="1"/>
  <c r="P174" i="24"/>
  <c r="N174" i="24" s="1"/>
  <c r="H174" i="24"/>
  <c r="E174" i="24"/>
  <c r="F173" i="24"/>
  <c r="G173" i="24"/>
  <c r="C173" i="24"/>
  <c r="P173" i="4"/>
  <c r="N173" i="4" s="1"/>
  <c r="C173" i="4"/>
  <c r="E173" i="23"/>
  <c r="C173" i="23"/>
  <c r="D173" i="23"/>
  <c r="E173" i="5"/>
  <c r="D173" i="5"/>
  <c r="C173" i="5"/>
  <c r="G173" i="4" l="1"/>
  <c r="E173" i="4"/>
  <c r="J173" i="24"/>
  <c r="D173" i="24" s="1"/>
  <c r="D174" i="24"/>
  <c r="P173" i="24"/>
  <c r="N173" i="24" s="1"/>
  <c r="D174" i="4"/>
  <c r="J173" i="4"/>
  <c r="D173" i="4" s="1"/>
  <c r="H173" i="24"/>
  <c r="E173" i="24"/>
  <c r="H173" i="4"/>
  <c r="F173" i="4"/>
  <c r="G172" i="24"/>
  <c r="C172" i="24"/>
  <c r="F172" i="24"/>
  <c r="E172" i="24"/>
  <c r="J172" i="4"/>
  <c r="G172" i="4"/>
  <c r="C172" i="4"/>
  <c r="E172" i="23"/>
  <c r="C172" i="23"/>
  <c r="E172" i="5"/>
  <c r="D172" i="5"/>
  <c r="C172" i="5"/>
  <c r="D172" i="23" l="1"/>
  <c r="E172" i="4"/>
  <c r="P172" i="24"/>
  <c r="N172" i="24" s="1"/>
  <c r="J172" i="24"/>
  <c r="H172" i="24" s="1"/>
  <c r="P172" i="4"/>
  <c r="N172" i="4" s="1"/>
  <c r="D172" i="4"/>
  <c r="H172" i="4"/>
  <c r="F172" i="4"/>
  <c r="F171" i="24"/>
  <c r="C171" i="24"/>
  <c r="G171" i="24"/>
  <c r="G171" i="4"/>
  <c r="F171" i="4"/>
  <c r="E171" i="4"/>
  <c r="C171" i="4"/>
  <c r="C171" i="23"/>
  <c r="E171" i="23"/>
  <c r="D171" i="23"/>
  <c r="D171" i="5"/>
  <c r="C171" i="5"/>
  <c r="E171" i="5"/>
  <c r="J171" i="24" l="1"/>
  <c r="P171" i="4"/>
  <c r="N171" i="4" s="1"/>
  <c r="D172" i="24"/>
  <c r="J171" i="4"/>
  <c r="H171" i="4" s="1"/>
  <c r="P171" i="24"/>
  <c r="N171" i="24" s="1"/>
  <c r="H171" i="24"/>
  <c r="E171" i="24"/>
  <c r="G170" i="24"/>
  <c r="C170" i="24"/>
  <c r="E170" i="24"/>
  <c r="P170" i="4"/>
  <c r="G170" i="4"/>
  <c r="E170" i="4"/>
  <c r="C170" i="4"/>
  <c r="C170" i="23"/>
  <c r="E170" i="23"/>
  <c r="D170" i="23"/>
  <c r="C170" i="5"/>
  <c r="E170" i="5"/>
  <c r="D170" i="5"/>
  <c r="N170" i="4" l="1"/>
  <c r="P170" i="24"/>
  <c r="N170" i="24" s="1"/>
  <c r="D171" i="24"/>
  <c r="D171" i="4"/>
  <c r="J170" i="4"/>
  <c r="H170" i="4" s="1"/>
  <c r="J170" i="24"/>
  <c r="H170" i="24" s="1"/>
  <c r="F170" i="24"/>
  <c r="D170" i="4"/>
  <c r="F170" i="4"/>
  <c r="F169" i="24"/>
  <c r="J169" i="24"/>
  <c r="C169" i="24"/>
  <c r="G169" i="24"/>
  <c r="E169" i="4"/>
  <c r="C169" i="4"/>
  <c r="E169" i="23"/>
  <c r="D169" i="23"/>
  <c r="C169" i="23"/>
  <c r="D169" i="5"/>
  <c r="C169" i="5"/>
  <c r="E169" i="5" l="1"/>
  <c r="P169" i="4"/>
  <c r="N169" i="4" s="1"/>
  <c r="D170" i="24"/>
  <c r="G169" i="4"/>
  <c r="P169" i="24"/>
  <c r="N169" i="24" s="1"/>
  <c r="J169" i="4"/>
  <c r="D169" i="4" s="1"/>
  <c r="H169" i="24"/>
  <c r="E169" i="24"/>
  <c r="F169" i="4"/>
  <c r="P168" i="24"/>
  <c r="C168" i="24"/>
  <c r="G168" i="24"/>
  <c r="E168" i="24"/>
  <c r="P168" i="4"/>
  <c r="N168" i="4" s="1"/>
  <c r="E168" i="4"/>
  <c r="C168" i="4"/>
  <c r="E168" i="23"/>
  <c r="C168" i="23"/>
  <c r="D168" i="23"/>
  <c r="E168" i="5"/>
  <c r="D168" i="5"/>
  <c r="C168" i="5"/>
  <c r="N168" i="24" l="1"/>
  <c r="D169" i="24"/>
  <c r="G168" i="4"/>
  <c r="J168" i="24"/>
  <c r="D168" i="24" s="1"/>
  <c r="H169" i="4"/>
  <c r="J168" i="4"/>
  <c r="D168" i="4" s="1"/>
  <c r="F168" i="24"/>
  <c r="F168" i="4"/>
  <c r="E167" i="24"/>
  <c r="C167" i="24"/>
  <c r="P167" i="4"/>
  <c r="N167" i="4" s="1"/>
  <c r="G167" i="4"/>
  <c r="C167" i="4"/>
  <c r="E167" i="23"/>
  <c r="D167" i="23"/>
  <c r="C167" i="23"/>
  <c r="D167" i="5"/>
  <c r="C167" i="5"/>
  <c r="E167" i="5"/>
  <c r="J167" i="4" l="1"/>
  <c r="J167" i="24"/>
  <c r="H167" i="24" s="1"/>
  <c r="P167" i="24"/>
  <c r="N167" i="24" s="1"/>
  <c r="H168" i="24"/>
  <c r="H168" i="4"/>
  <c r="G167" i="24"/>
  <c r="E167" i="4"/>
  <c r="F167" i="24"/>
  <c r="H167" i="4"/>
  <c r="D167" i="4"/>
  <c r="F167" i="4"/>
  <c r="E166" i="24"/>
  <c r="C166" i="24"/>
  <c r="F166" i="24"/>
  <c r="C166" i="4"/>
  <c r="G166" i="4"/>
  <c r="E166" i="23"/>
  <c r="D166" i="23"/>
  <c r="C166" i="23"/>
  <c r="D166" i="5"/>
  <c r="C166" i="5"/>
  <c r="E166" i="5"/>
  <c r="J166" i="24" l="1"/>
  <c r="H166" i="24" s="1"/>
  <c r="J166" i="4"/>
  <c r="G166" i="24"/>
  <c r="D167" i="24"/>
  <c r="F166" i="4"/>
  <c r="P166" i="24"/>
  <c r="N166" i="24" s="1"/>
  <c r="P166" i="4"/>
  <c r="N166" i="4" s="1"/>
  <c r="H166" i="4"/>
  <c r="E166" i="4"/>
  <c r="E165" i="24"/>
  <c r="J165" i="24"/>
  <c r="H165" i="24" s="1"/>
  <c r="G165" i="24"/>
  <c r="F165" i="24"/>
  <c r="C165" i="24"/>
  <c r="E165" i="4"/>
  <c r="G165" i="4"/>
  <c r="C165" i="4"/>
  <c r="E165" i="23"/>
  <c r="D165" i="23"/>
  <c r="C165" i="23"/>
  <c r="E165" i="5"/>
  <c r="D165" i="5"/>
  <c r="C165" i="5"/>
  <c r="J165" i="4" l="1"/>
  <c r="D166" i="4"/>
  <c r="P165" i="4"/>
  <c r="N165" i="4" s="1"/>
  <c r="D166" i="24"/>
  <c r="P165" i="24"/>
  <c r="N165" i="24" s="1"/>
  <c r="H165" i="4"/>
  <c r="D165" i="4"/>
  <c r="F165" i="4"/>
  <c r="G164" i="24"/>
  <c r="J164" i="24"/>
  <c r="H164" i="24" s="1"/>
  <c r="E164" i="24"/>
  <c r="C164" i="24"/>
  <c r="F164" i="24"/>
  <c r="G164" i="4"/>
  <c r="C164" i="4"/>
  <c r="E164" i="23"/>
  <c r="D164" i="23"/>
  <c r="C164" i="23"/>
  <c r="E164" i="5"/>
  <c r="D164" i="5"/>
  <c r="C164" i="5"/>
  <c r="P164" i="4" l="1"/>
  <c r="N164" i="4" s="1"/>
  <c r="J164" i="4"/>
  <c r="E164" i="4"/>
  <c r="D165" i="24"/>
  <c r="P164" i="24"/>
  <c r="N164" i="24" s="1"/>
  <c r="H164" i="4"/>
  <c r="F164" i="4"/>
  <c r="G163" i="24"/>
  <c r="C163" i="24"/>
  <c r="E163" i="24"/>
  <c r="G163" i="4"/>
  <c r="E163" i="4"/>
  <c r="C163" i="4"/>
  <c r="E163" i="23"/>
  <c r="D163" i="23"/>
  <c r="C163" i="23"/>
  <c r="E163" i="5"/>
  <c r="D163" i="5"/>
  <c r="C163" i="5"/>
  <c r="P163" i="4" l="1"/>
  <c r="N163" i="4" s="1"/>
  <c r="D164" i="4"/>
  <c r="J163" i="4"/>
  <c r="H163" i="4" s="1"/>
  <c r="J163" i="24"/>
  <c r="H163" i="24" s="1"/>
  <c r="D164" i="24"/>
  <c r="P163" i="24"/>
  <c r="N163" i="24" s="1"/>
  <c r="F163" i="24"/>
  <c r="D163" i="4"/>
  <c r="F163" i="4"/>
  <c r="F162" i="24"/>
  <c r="C162" i="24"/>
  <c r="G162" i="24"/>
  <c r="G162" i="4"/>
  <c r="E162" i="4"/>
  <c r="F162" i="4"/>
  <c r="C162" i="4"/>
  <c r="E162" i="23"/>
  <c r="D162" i="23"/>
  <c r="C162" i="23"/>
  <c r="D162" i="5"/>
  <c r="C162" i="5"/>
  <c r="E162" i="5"/>
  <c r="D163" i="24" l="1"/>
  <c r="P162" i="24"/>
  <c r="J162" i="4"/>
  <c r="H162" i="4" s="1"/>
  <c r="J162" i="24"/>
  <c r="D162" i="24" s="1"/>
  <c r="P162" i="4"/>
  <c r="N162" i="4" s="1"/>
  <c r="N162" i="24"/>
  <c r="E162" i="24"/>
  <c r="G161" i="24"/>
  <c r="J161" i="24"/>
  <c r="C161" i="24"/>
  <c r="E161" i="24"/>
  <c r="C161" i="4"/>
  <c r="G161" i="4"/>
  <c r="E161" i="4"/>
  <c r="C161" i="23"/>
  <c r="E161" i="23"/>
  <c r="D161" i="5"/>
  <c r="C161" i="5"/>
  <c r="E161" i="5"/>
  <c r="D161" i="23" l="1"/>
  <c r="P161" i="4"/>
  <c r="N161" i="4" s="1"/>
  <c r="P161" i="24"/>
  <c r="N161" i="24" s="1"/>
  <c r="H162" i="24"/>
  <c r="J161" i="4"/>
  <c r="D162" i="4"/>
  <c r="H161" i="24"/>
  <c r="D161" i="24"/>
  <c r="F161" i="24"/>
  <c r="D161" i="4"/>
  <c r="H161" i="4"/>
  <c r="F161" i="4"/>
  <c r="G160" i="24"/>
  <c r="E160" i="24"/>
  <c r="C160" i="24"/>
  <c r="G160" i="4"/>
  <c r="C160" i="4"/>
  <c r="E160" i="23"/>
  <c r="D160" i="23"/>
  <c r="C160" i="23"/>
  <c r="E160" i="5"/>
  <c r="D160" i="5"/>
  <c r="C160" i="5"/>
  <c r="P160" i="24" l="1"/>
  <c r="N160" i="24" s="1"/>
  <c r="E160" i="4"/>
  <c r="J160" i="4"/>
  <c r="J160" i="24"/>
  <c r="H160" i="24" s="1"/>
  <c r="P160" i="4"/>
  <c r="N160" i="4" s="1"/>
  <c r="F160" i="24"/>
  <c r="D160" i="4"/>
  <c r="H160" i="4"/>
  <c r="F160" i="4"/>
  <c r="F159" i="24"/>
  <c r="C159" i="24"/>
  <c r="G159" i="24"/>
  <c r="E159" i="4"/>
  <c r="C159" i="4"/>
  <c r="D159" i="23"/>
  <c r="C159" i="23"/>
  <c r="D159" i="5"/>
  <c r="E159" i="5"/>
  <c r="C159" i="5"/>
  <c r="D160" i="24" l="1"/>
  <c r="P159" i="4"/>
  <c r="N159" i="4" s="1"/>
  <c r="J159" i="24"/>
  <c r="E159" i="23"/>
  <c r="G159" i="4"/>
  <c r="P159" i="24"/>
  <c r="J159" i="4"/>
  <c r="D159" i="4" s="1"/>
  <c r="H159" i="24"/>
  <c r="E159" i="24"/>
  <c r="F159" i="4"/>
  <c r="E158" i="24"/>
  <c r="C158" i="24"/>
  <c r="P158" i="4"/>
  <c r="N158" i="4" s="1"/>
  <c r="E158" i="4"/>
  <c r="G158" i="4"/>
  <c r="C158" i="4"/>
  <c r="C158" i="23"/>
  <c r="E158" i="23"/>
  <c r="D158" i="23"/>
  <c r="E158" i="5"/>
  <c r="D158" i="5"/>
  <c r="C158" i="5"/>
  <c r="D159" i="24" l="1"/>
  <c r="G158" i="24"/>
  <c r="H159" i="4"/>
  <c r="N159" i="24"/>
  <c r="J158" i="4"/>
  <c r="H158" i="4" s="1"/>
  <c r="P158" i="24"/>
  <c r="N158" i="24" s="1"/>
  <c r="J158" i="24"/>
  <c r="F158" i="24"/>
  <c r="F158" i="4"/>
  <c r="C157" i="24"/>
  <c r="G157" i="4"/>
  <c r="E157" i="4"/>
  <c r="C157" i="4"/>
  <c r="E157" i="23"/>
  <c r="D157" i="23"/>
  <c r="C157" i="23"/>
  <c r="D157" i="5"/>
  <c r="C157" i="5"/>
  <c r="E157" i="5"/>
  <c r="D158" i="4" l="1"/>
  <c r="D158" i="24"/>
  <c r="P157" i="4"/>
  <c r="N157" i="4" s="1"/>
  <c r="H158" i="24"/>
  <c r="J157" i="4"/>
  <c r="H157" i="4" s="1"/>
  <c r="E157" i="24"/>
  <c r="J157" i="24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24" l="1"/>
  <c r="D157" i="4"/>
  <c r="H157" i="24"/>
  <c r="J156" i="24"/>
  <c r="H156" i="24" s="1"/>
  <c r="P156" i="4"/>
  <c r="N156" i="4" s="1"/>
  <c r="J156" i="4"/>
  <c r="H156" i="4" s="1"/>
  <c r="E155" i="24"/>
  <c r="C155" i="24"/>
  <c r="G155" i="4"/>
  <c r="C155" i="4"/>
  <c r="C155" i="23"/>
  <c r="E155" i="23"/>
  <c r="E155" i="5"/>
  <c r="C155" i="5"/>
  <c r="P155" i="4" l="1"/>
  <c r="N155" i="4" s="1"/>
  <c r="D155" i="5"/>
  <c r="D156" i="24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D154" i="23"/>
  <c r="E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C153" i="4"/>
  <c r="F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C152" i="5"/>
  <c r="D152" i="5"/>
  <c r="D153" i="24" l="1"/>
  <c r="D153" i="4"/>
  <c r="H153" i="24"/>
  <c r="P152" i="24"/>
  <c r="N152" i="24" s="1"/>
  <c r="P152" i="4"/>
  <c r="N152" i="4" s="1"/>
  <c r="J152" i="4"/>
  <c r="H152" i="4" s="1"/>
  <c r="J152" i="24"/>
  <c r="H152" i="24" s="1"/>
  <c r="E152" i="24"/>
  <c r="G151" i="24"/>
  <c r="F151" i="24"/>
  <c r="E151" i="24"/>
  <c r="C151" i="24"/>
  <c r="F151" i="4"/>
  <c r="C151" i="4"/>
  <c r="G151" i="4"/>
  <c r="E151" i="23"/>
  <c r="D151" i="23"/>
  <c r="C151" i="23"/>
  <c r="E151" i="5"/>
  <c r="D151" i="5"/>
  <c r="C151" i="5"/>
  <c r="P151" i="24" l="1"/>
  <c r="N151" i="24"/>
  <c r="J151" i="4"/>
  <c r="D152" i="4"/>
  <c r="D152" i="24"/>
  <c r="J151" i="24"/>
  <c r="H151" i="24" s="1"/>
  <c r="P151" i="4"/>
  <c r="N151" i="4" s="1"/>
  <c r="E151" i="4"/>
  <c r="G150" i="4"/>
  <c r="E150" i="4"/>
  <c r="C150" i="4"/>
  <c r="D150" i="23"/>
  <c r="C150" i="23"/>
  <c r="E150" i="23"/>
  <c r="D150" i="5"/>
  <c r="C150" i="5"/>
  <c r="E150" i="5"/>
  <c r="C150" i="24" l="1"/>
  <c r="J150" i="24"/>
  <c r="H150" i="24" s="1"/>
  <c r="D151" i="24"/>
  <c r="D151" i="4"/>
  <c r="H151" i="4"/>
  <c r="J150" i="4"/>
  <c r="H150" i="4" s="1"/>
  <c r="P150" i="4"/>
  <c r="N150" i="4" s="1"/>
  <c r="P150" i="24"/>
  <c r="N150" i="24" s="1"/>
  <c r="F150" i="4"/>
  <c r="E150" i="24"/>
  <c r="G150" i="24"/>
  <c r="F150" i="24"/>
  <c r="E149" i="24"/>
  <c r="C149" i="24"/>
  <c r="G149" i="24"/>
  <c r="E149" i="4"/>
  <c r="C149" i="4"/>
  <c r="G149" i="4"/>
  <c r="D149" i="23"/>
  <c r="E149" i="23"/>
  <c r="C149" i="5"/>
  <c r="P149" i="4" l="1"/>
  <c r="N149" i="4" s="1"/>
  <c r="P149" i="24"/>
  <c r="N149" i="24" s="1"/>
  <c r="D150" i="4"/>
  <c r="D150" i="24"/>
  <c r="J149" i="24"/>
  <c r="D149" i="24" s="1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C148" i="5"/>
  <c r="D148" i="5"/>
  <c r="H149" i="24" l="1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C147" i="4"/>
  <c r="G147" i="4"/>
  <c r="D147" i="23"/>
  <c r="C147" i="23"/>
  <c r="E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F146" i="24"/>
  <c r="E146" i="24"/>
  <c r="C146" i="24"/>
  <c r="G146" i="4"/>
  <c r="F146" i="4"/>
  <c r="E146" i="4"/>
  <c r="C146" i="4"/>
  <c r="E146" i="23"/>
  <c r="C146" i="23"/>
  <c r="D146" i="23"/>
  <c r="E146" i="5"/>
  <c r="D146" i="5"/>
  <c r="C146" i="5" l="1"/>
  <c r="J146" i="4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E145" i="23"/>
  <c r="C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D144" i="23"/>
  <c r="C144" i="23"/>
  <c r="E144" i="23"/>
  <c r="E144" i="5"/>
  <c r="C144" i="5"/>
  <c r="C144" i="4" l="1"/>
  <c r="D145" i="24"/>
  <c r="E144" i="4"/>
  <c r="D144" i="5"/>
  <c r="D145" i="4"/>
  <c r="P144" i="4"/>
  <c r="N144" i="4" s="1"/>
  <c r="P144" i="24"/>
  <c r="N144" i="24" s="1"/>
  <c r="H145" i="24"/>
  <c r="J144" i="4"/>
  <c r="H144" i="4" s="1"/>
  <c r="J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E142" i="5"/>
  <c r="C142" i="5" l="1"/>
  <c r="D143" i="4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N139" i="24" s="1"/>
  <c r="D140" i="4"/>
  <c r="C139" i="4"/>
  <c r="H140" i="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 l="1"/>
  <c r="D138" i="4"/>
  <c r="J137" i="24"/>
  <c r="H138" i="4"/>
  <c r="H138" i="24"/>
  <c r="P137" i="4"/>
  <c r="N137" i="4" s="1"/>
  <c r="E137" i="24"/>
  <c r="P137" i="24"/>
  <c r="N137" i="24" s="1"/>
  <c r="J137" i="4"/>
  <c r="H137" i="4" s="1"/>
  <c r="G137" i="24"/>
  <c r="H137" i="24"/>
  <c r="F137" i="24"/>
  <c r="F137" i="4"/>
  <c r="C136" i="24"/>
  <c r="F136" i="4"/>
  <c r="C136" i="4"/>
  <c r="E136" i="23"/>
  <c r="D136" i="23"/>
  <c r="D136" i="5"/>
  <c r="C136" i="5"/>
  <c r="E136" i="4" l="1"/>
  <c r="E136" i="5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F134" i="24"/>
  <c r="C134" i="24"/>
  <c r="G134" i="4"/>
  <c r="E134" i="4"/>
  <c r="C134" i="4"/>
  <c r="E134" i="23"/>
  <c r="D134" i="23"/>
  <c r="E134" i="5"/>
  <c r="G134" i="24" l="1"/>
  <c r="C134" i="5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G130" i="24"/>
  <c r="C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<sst xmlns="http://schemas.openxmlformats.org/spreadsheetml/2006/main" count="2039" uniqueCount="271">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</sst>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8032.2366977900001</v>
      </c>
      <c r="C170" s="43">
        <f t="shared" ref="C170" si="927">I170+O170</f>
        <v>4945.8188220399998</v>
      </c>
      <c r="D170" s="43">
        <f t="shared" ref="D170" si="928">J170+P170</f>
        <v>3086.4178757499999</v>
      </c>
      <c r="E170" s="43">
        <f t="shared" ref="E170" si="929">K170+Q170</f>
        <v>2889.8051565800001</v>
      </c>
      <c r="F170" s="43">
        <f t="shared" ref="F170" si="930">L170+R170</f>
        <v>154.72006777999999</v>
      </c>
      <c r="G170" s="43">
        <f t="shared" ref="G170" si="931">M170+S170</f>
        <v>41.892651389999997</v>
      </c>
      <c r="H170" s="43">
        <f t="shared" ref="H170" si="932">SUM(I170:J170)</f>
        <v>6196.70581442</v>
      </c>
      <c r="I170" s="43">
        <v>3642.02577376</v>
      </c>
      <c r="J170" s="43">
        <f t="shared" ref="J170" si="933">SUM(K170:M170)</f>
        <v>2554.68004066</v>
      </c>
      <c r="K170" s="43">
        <v>2399.2009835700001</v>
      </c>
      <c r="L170" s="43">
        <v>113.5864057</v>
      </c>
      <c r="M170" s="43">
        <v>41.892651389999997</v>
      </c>
      <c r="N170" s="43">
        <f t="shared" ref="N170" si="934">SUM(O170:P170)</f>
        <v>1835.5308833700001</v>
      </c>
      <c r="O170" s="43">
        <v>1303.79304828</v>
      </c>
      <c r="P170" s="43">
        <f t="shared" ref="P170" si="935">SUM(Q170:S170)</f>
        <v>531.73783508999998</v>
      </c>
      <c r="Q170" s="43">
        <v>490.60417301000001</v>
      </c>
      <c r="R170" s="43">
        <v>41.133662080000001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7663.1806880699996</v>
      </c>
      <c r="C171" s="43">
        <f t="shared" ref="C171" si="936">I171+O171</f>
        <v>4718.7377098999996</v>
      </c>
      <c r="D171" s="43">
        <f t="shared" ref="D171" si="937">J171+P171</f>
        <v>2944.4429781700001</v>
      </c>
      <c r="E171" s="43">
        <f t="shared" ref="E171" si="938">K171+Q171</f>
        <v>2767.5148356899999</v>
      </c>
      <c r="F171" s="43">
        <f t="shared" ref="F171" si="939">L171+R171</f>
        <v>136.72326429</v>
      </c>
      <c r="G171" s="43">
        <f t="shared" ref="G171" si="940">M171+S171</f>
        <v>40.204878190000002</v>
      </c>
      <c r="H171" s="43">
        <f t="shared" ref="H171" si="941">SUM(I171:J171)</f>
        <v>6127.2390330799999</v>
      </c>
      <c r="I171" s="43">
        <v>3705.3652591999999</v>
      </c>
      <c r="J171" s="43">
        <f t="shared" ref="J171" si="942">SUM(K171:M171)</f>
        <v>2421.87377388</v>
      </c>
      <c r="K171" s="43">
        <v>2286.9486965900001</v>
      </c>
      <c r="L171" s="43">
        <v>94.720199100000002</v>
      </c>
      <c r="M171" s="43">
        <v>40.204878190000002</v>
      </c>
      <c r="N171" s="43">
        <f t="shared" ref="N171" si="943">SUM(O171:P171)</f>
        <v>1535.94165499</v>
      </c>
      <c r="O171" s="43">
        <v>1013.3724506999999</v>
      </c>
      <c r="P171" s="43">
        <f t="shared" ref="P171" si="944">SUM(Q171:S171)</f>
        <v>522.56920429000002</v>
      </c>
      <c r="Q171" s="43">
        <v>480.56613909999999</v>
      </c>
      <c r="R171" s="43">
        <v>42.003065190000001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7244.8628307300005</v>
      </c>
      <c r="C172" s="43">
        <f t="shared" ref="C172" si="945">I172+O172</f>
        <v>4336.2548963299996</v>
      </c>
      <c r="D172" s="43">
        <f t="shared" ref="D172" si="946">J172+P172</f>
        <v>2908.6079344</v>
      </c>
      <c r="E172" s="43">
        <f t="shared" ref="E172" si="947">K172+Q172</f>
        <v>2738.1010421000001</v>
      </c>
      <c r="F172" s="43">
        <f t="shared" ref="F172" si="948">L172+R172</f>
        <v>130.14502696</v>
      </c>
      <c r="G172" s="43">
        <f t="shared" ref="G172" si="949">M172+S172</f>
        <v>40.361865340000001</v>
      </c>
      <c r="H172" s="43">
        <f t="shared" ref="H172" si="950">SUM(I172:J172)</f>
        <v>5836.5909984800001</v>
      </c>
      <c r="I172" s="43">
        <v>3428.8831518799998</v>
      </c>
      <c r="J172" s="43">
        <f t="shared" ref="J172" si="951">SUM(K172:M172)</f>
        <v>2407.7078465999998</v>
      </c>
      <c r="K172" s="43">
        <v>2279.2422642699999</v>
      </c>
      <c r="L172" s="43">
        <v>88.103716989999995</v>
      </c>
      <c r="M172" s="43">
        <v>40.361865340000001</v>
      </c>
      <c r="N172" s="43">
        <f t="shared" ref="N172" si="952">SUM(O172:P172)</f>
        <v>1408.27183225</v>
      </c>
      <c r="O172" s="43">
        <v>907.37174445000005</v>
      </c>
      <c r="P172" s="43">
        <f t="shared" ref="P172" si="953">SUM(Q172:S172)</f>
        <v>500.90008779999999</v>
      </c>
      <c r="Q172" s="43">
        <v>458.85877783000001</v>
      </c>
      <c r="R172" s="43">
        <v>42.04130997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7377.92553529</v>
      </c>
      <c r="C173" s="43">
        <f t="shared" ref="C173" si="954">I173+O173</f>
        <v>5006.6501375600001</v>
      </c>
      <c r="D173" s="43">
        <f t="shared" ref="D173" si="955">J173+P173</f>
        <v>2371.2753977299999</v>
      </c>
      <c r="E173" s="43">
        <f t="shared" ref="E173" si="956">K173+Q173</f>
        <v>2113.8297026099999</v>
      </c>
      <c r="F173" s="43">
        <f t="shared" ref="F173" si="957">L173+R173</f>
        <v>210.57172998999999</v>
      </c>
      <c r="G173" s="43">
        <f t="shared" ref="G173" si="958">M173+S173</f>
        <v>46.873965130000002</v>
      </c>
      <c r="H173" s="43">
        <f t="shared" ref="H173" si="959">SUM(I173:J173)</f>
        <v>5918.61779338</v>
      </c>
      <c r="I173" s="43">
        <v>4034.5443490900002</v>
      </c>
      <c r="J173" s="43">
        <f t="shared" ref="J173" si="960">SUM(K173:M173)</f>
        <v>1884.07344429</v>
      </c>
      <c r="K173" s="43">
        <v>1669.1434942999999</v>
      </c>
      <c r="L173" s="43">
        <v>168.05598486</v>
      </c>
      <c r="M173" s="43">
        <v>46.873965130000002</v>
      </c>
      <c r="N173" s="43">
        <f t="shared" ref="N173" si="961">SUM(O173:P173)</f>
        <v>1459.30774191</v>
      </c>
      <c r="O173" s="43">
        <v>972.10578846999999</v>
      </c>
      <c r="P173" s="43">
        <f t="shared" ref="P173" si="962">SUM(Q173:S173)</f>
        <v>487.20195344000001</v>
      </c>
      <c r="Q173" s="43">
        <v>444.68620830999998</v>
      </c>
      <c r="R173" s="43">
        <v>42.515745129999999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7374.6228057600001</v>
      </c>
      <c r="C174" s="43">
        <f t="shared" ref="C174" si="963">I174+O174</f>
        <v>5164.7018999699994</v>
      </c>
      <c r="D174" s="43">
        <f t="shared" ref="D174" si="964">J174+P174</f>
        <v>2209.9209057900002</v>
      </c>
      <c r="E174" s="43">
        <f t="shared" ref="E174" si="965">K174+Q174</f>
        <v>1995.5098566700001</v>
      </c>
      <c r="F174" s="43">
        <f t="shared" ref="F174" si="966">L174+R174</f>
        <v>167.41446759999999</v>
      </c>
      <c r="G174" s="43">
        <f t="shared" ref="G174" si="967">M174+S174</f>
        <v>46.996581519999999</v>
      </c>
      <c r="H174" s="43">
        <f t="shared" ref="H174" si="968">SUM(I174:J174)</f>
        <v>5904.5430016099999</v>
      </c>
      <c r="I174" s="43">
        <v>4180.7611248399999</v>
      </c>
      <c r="J174" s="43">
        <f t="shared" ref="J174" si="969">SUM(K174:M174)</f>
        <v>1723.7818767700001</v>
      </c>
      <c r="K174" s="43">
        <v>1552.0753776500001</v>
      </c>
      <c r="L174" s="43">
        <v>124.7099176</v>
      </c>
      <c r="M174" s="43">
        <v>46.996581519999999</v>
      </c>
      <c r="N174" s="43">
        <f t="shared" ref="N174" si="970">SUM(O174:P174)</f>
        <v>1470.07980415</v>
      </c>
      <c r="O174" s="43">
        <v>983.94077513000002</v>
      </c>
      <c r="P174" s="43">
        <f t="shared" ref="P174" si="971">SUM(Q174:S174)</f>
        <v>486.13902902000001</v>
      </c>
      <c r="Q174" s="43">
        <v>443.43447902000003</v>
      </c>
      <c r="R174" s="43">
        <v>42.704549999999998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7794.6512209800003</v>
      </c>
      <c r="C175" s="43">
        <f t="shared" ref="C175" si="972">I175+O175</f>
        <v>5527.1729413000003</v>
      </c>
      <c r="D175" s="43">
        <f t="shared" ref="D175" si="973">J175+P175</f>
        <v>2267.47827968</v>
      </c>
      <c r="E175" s="43">
        <f t="shared" ref="E175" si="974">K175+Q175</f>
        <v>1966.6656191</v>
      </c>
      <c r="F175" s="43">
        <f t="shared" ref="F175" si="975">L175+R175</f>
        <v>181.12812302</v>
      </c>
      <c r="G175" s="43">
        <f t="shared" ref="G175" si="976">M175+S175</f>
        <v>119.68453756</v>
      </c>
      <c r="H175" s="43">
        <f t="shared" ref="H175" si="977">SUM(I175:J175)</f>
        <v>6359.7100448600004</v>
      </c>
      <c r="I175" s="43">
        <v>4575.0318708200002</v>
      </c>
      <c r="J175" s="43">
        <f t="shared" ref="J175" si="978">SUM(K175:M175)</f>
        <v>1784.6781740399999</v>
      </c>
      <c r="K175" s="43">
        <v>1526.5470971499999</v>
      </c>
      <c r="L175" s="43">
        <v>138.44653933000001</v>
      </c>
      <c r="M175" s="43">
        <v>119.68453756</v>
      </c>
      <c r="N175" s="43">
        <f t="shared" ref="N175" si="979">SUM(O175:P175)</f>
        <v>1434.9411761199999</v>
      </c>
      <c r="O175" s="43">
        <v>952.14107048000005</v>
      </c>
      <c r="P175" s="43">
        <f t="shared" ref="P175" si="980">SUM(Q175:S175)</f>
        <v>482.80010563999997</v>
      </c>
      <c r="Q175" s="43">
        <v>440.11852195</v>
      </c>
      <c r="R175" s="43">
        <v>42.681583689999997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8389.23522916</v>
      </c>
      <c r="C176" s="43">
        <f t="shared" ref="C176" si="981">I176+O176</f>
        <v>6140.2399053699992</v>
      </c>
      <c r="D176" s="43">
        <f t="shared" ref="D176" si="982">J176+P176</f>
        <v>2248.9953237899999</v>
      </c>
      <c r="E176" s="43">
        <f t="shared" ref="E176" si="983">K176+Q176</f>
        <v>1916.3232213900001</v>
      </c>
      <c r="F176" s="43">
        <f t="shared" ref="F176" si="984">L176+R176</f>
        <v>200.39651644</v>
      </c>
      <c r="G176" s="43">
        <f t="shared" ref="G176" si="985">M176+S176</f>
        <v>132.27558596</v>
      </c>
      <c r="H176" s="43">
        <f t="shared" ref="H176" si="986">SUM(I176:J176)</f>
        <v>6790.3301364099998</v>
      </c>
      <c r="I176" s="43">
        <v>5007.9038266999996</v>
      </c>
      <c r="J176" s="43">
        <f t="shared" ref="J176" si="987">SUM(K176:M176)</f>
        <v>1782.4263097099999</v>
      </c>
      <c r="K176" s="43">
        <v>1492.5587932999999</v>
      </c>
      <c r="L176" s="43">
        <v>157.59193045000001</v>
      </c>
      <c r="M176" s="43">
        <v>132.27558596</v>
      </c>
      <c r="N176" s="43">
        <f t="shared" ref="N176" si="988">SUM(O176:P176)</f>
        <v>1598.90509275</v>
      </c>
      <c r="O176" s="43">
        <v>1132.33607867</v>
      </c>
      <c r="P176" s="43">
        <f t="shared" ref="P176" si="989">SUM(Q176:S176)</f>
        <v>466.56901408000004</v>
      </c>
      <c r="Q176" s="43">
        <v>423.76442809000002</v>
      </c>
      <c r="R176" s="43">
        <v>42.80458599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8004.46929602</v>
      </c>
      <c r="C177" s="43">
        <f t="shared" ref="C177" si="990">I177+O177</f>
        <v>5861.5941363900001</v>
      </c>
      <c r="D177" s="43">
        <f t="shared" ref="D177" si="991">J177+P177</f>
        <v>2142.8751596299999</v>
      </c>
      <c r="E177" s="43">
        <f t="shared" ref="E177" si="992">K177+Q177</f>
        <v>1785.41086718</v>
      </c>
      <c r="F177" s="43">
        <f t="shared" ref="F177" si="993">L177+R177</f>
        <v>215.80224199</v>
      </c>
      <c r="G177" s="43">
        <f t="shared" ref="G177" si="994">M177+S177</f>
        <v>141.66205046000002</v>
      </c>
      <c r="H177" s="43">
        <f t="shared" ref="H177" si="995">SUM(I177:J177)</f>
        <v>6501.6253754600002</v>
      </c>
      <c r="I177" s="43">
        <v>4829.1570568500001</v>
      </c>
      <c r="J177" s="43">
        <f t="shared" ref="J177" si="996">SUM(K177:M177)</f>
        <v>1672.4683186099999</v>
      </c>
      <c r="K177" s="43">
        <v>1358.1389878099999</v>
      </c>
      <c r="L177" s="43">
        <v>174.17479473</v>
      </c>
      <c r="M177" s="43">
        <v>140.15453607000001</v>
      </c>
      <c r="N177" s="43">
        <f t="shared" ref="N177" si="997">SUM(O177:P177)</f>
        <v>1502.84392056</v>
      </c>
      <c r="O177" s="43">
        <v>1032.43707954</v>
      </c>
      <c r="P177" s="43">
        <f t="shared" ref="P177" si="998">SUM(Q177:S177)</f>
        <v>470.40684102</v>
      </c>
      <c r="Q177" s="43">
        <v>427.27187937000002</v>
      </c>
      <c r="R177" s="43">
        <v>41.627447259999997</v>
      </c>
      <c r="S177" s="43">
        <v>1.5075143900000001</v>
      </c>
      <c r="T177" s="43"/>
      <c r="U177" s="43"/>
      <c r="V177" s="43"/>
      <c r="W177" s="43"/>
      <c r="X177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21262.451386429999</v>
      </c>
      <c r="C170" s="43">
        <f t="shared" ref="C170" si="927">I170+O170</f>
        <v>12612.715151050001</v>
      </c>
      <c r="D170" s="43">
        <f t="shared" ref="D170" si="928">J170+P170</f>
        <v>8649.7362353799999</v>
      </c>
      <c r="E170" s="43">
        <f t="shared" ref="E170" si="929">K170+Q170</f>
        <v>7316.5222203000003</v>
      </c>
      <c r="F170" s="43">
        <f t="shared" ref="F170" si="930">L170+R170</f>
        <v>1224.11566922</v>
      </c>
      <c r="G170" s="43">
        <f t="shared" ref="G170" si="931">M170+S170</f>
        <v>109.09834585999999</v>
      </c>
      <c r="H170" s="43">
        <f t="shared" ref="H170" si="932">SUM(I170:J170)</f>
        <v>15645.61811308</v>
      </c>
      <c r="I170" s="43">
        <v>9574.3433068800005</v>
      </c>
      <c r="J170" s="43">
        <f t="shared" ref="J170" si="933">SUM(K170:M170)</f>
        <v>6071.2748062000001</v>
      </c>
      <c r="K170" s="43">
        <v>5175.2603706500004</v>
      </c>
      <c r="L170" s="43">
        <v>847.71974592000004</v>
      </c>
      <c r="M170" s="43">
        <v>48.294689630000001</v>
      </c>
      <c r="N170" s="43">
        <f t="shared" ref="N170" si="934">SUM(O170:P170)</f>
        <v>5616.8332733499992</v>
      </c>
      <c r="O170" s="43">
        <v>3038.3718441699998</v>
      </c>
      <c r="P170" s="43">
        <f t="shared" ref="P170" si="935">SUM(Q170:S170)</f>
        <v>2578.4614291799999</v>
      </c>
      <c r="Q170" s="43">
        <v>2141.2618496499999</v>
      </c>
      <c r="R170" s="43">
        <v>376.39592329999999</v>
      </c>
      <c r="S170" s="43">
        <v>60.803656230000001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21762.40037911</v>
      </c>
      <c r="C171" s="43">
        <f t="shared" ref="C171" si="936">I171+O171</f>
        <v>13023.263768479999</v>
      </c>
      <c r="D171" s="43">
        <f t="shared" ref="D171" si="937">J171+P171</f>
        <v>8739.1366106299993</v>
      </c>
      <c r="E171" s="43">
        <f t="shared" ref="E171" si="938">K171+Q171</f>
        <v>7378.36184254</v>
      </c>
      <c r="F171" s="43">
        <f t="shared" ref="F171" si="939">L171+R171</f>
        <v>1249.99004399</v>
      </c>
      <c r="G171" s="43">
        <f t="shared" ref="G171" si="940">M171+S171</f>
        <v>110.78472410000001</v>
      </c>
      <c r="H171" s="43">
        <f t="shared" ref="H171" si="941">SUM(I171:J171)</f>
        <v>15974.59800799</v>
      </c>
      <c r="I171" s="43">
        <v>9902.1204093199995</v>
      </c>
      <c r="J171" s="43">
        <f t="shared" ref="J171" si="942">SUM(K171:M171)</f>
        <v>6072.4775986699997</v>
      </c>
      <c r="K171" s="43">
        <v>5154.64830953</v>
      </c>
      <c r="L171" s="43">
        <v>865.82099977999997</v>
      </c>
      <c r="M171" s="43">
        <v>52.008289359999999</v>
      </c>
      <c r="N171" s="43">
        <f t="shared" ref="N171" si="943">SUM(O171:P171)</f>
        <v>5787.8023711199994</v>
      </c>
      <c r="O171" s="43">
        <v>3121.1433591599998</v>
      </c>
      <c r="P171" s="43">
        <f t="shared" ref="P171" si="944">SUM(Q171:S171)</f>
        <v>2666.6590119599996</v>
      </c>
      <c r="Q171" s="43">
        <v>2223.71353301</v>
      </c>
      <c r="R171" s="43">
        <v>384.16904420999998</v>
      </c>
      <c r="S171" s="43">
        <v>58.776434739999999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22464.40512607</v>
      </c>
      <c r="C172" s="43">
        <f t="shared" ref="C172" si="945">I172+O172</f>
        <v>13695.458248320001</v>
      </c>
      <c r="D172" s="43">
        <f t="shared" ref="D172" si="946">J172+P172</f>
        <v>8768.9468777500006</v>
      </c>
      <c r="E172" s="43">
        <f t="shared" ref="E172" si="947">K172+Q172</f>
        <v>7385.6559694799998</v>
      </c>
      <c r="F172" s="43">
        <f t="shared" ref="F172" si="948">L172+R172</f>
        <v>1266.93425568</v>
      </c>
      <c r="G172" s="43">
        <f t="shared" ref="G172" si="949">M172+S172</f>
        <v>116.35665259</v>
      </c>
      <c r="H172" s="43">
        <f t="shared" ref="H172" si="950">SUM(I172:J172)</f>
        <v>16657.817399570002</v>
      </c>
      <c r="I172" s="43">
        <v>10524.205550590001</v>
      </c>
      <c r="J172" s="43">
        <f t="shared" ref="J172" si="951">SUM(K172:M172)</f>
        <v>6133.611848980001</v>
      </c>
      <c r="K172" s="43">
        <v>5206.8304993600004</v>
      </c>
      <c r="L172" s="43">
        <v>869.59350924</v>
      </c>
      <c r="M172" s="43">
        <v>57.187840379999997</v>
      </c>
      <c r="N172" s="43">
        <f t="shared" ref="N172" si="952">SUM(O172:P172)</f>
        <v>5806.5877264999999</v>
      </c>
      <c r="O172" s="43">
        <v>3171.2526977299999</v>
      </c>
      <c r="P172" s="43">
        <f t="shared" ref="P172" si="953">SUM(Q172:S172)</f>
        <v>2635.33502877</v>
      </c>
      <c r="Q172" s="43">
        <v>2178.8254701199999</v>
      </c>
      <c r="R172" s="43">
        <v>397.34074643999998</v>
      </c>
      <c r="S172" s="43">
        <v>59.168812209999999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22342.807494019999</v>
      </c>
      <c r="C173" s="43">
        <f t="shared" ref="C173" si="954">I173+O173</f>
        <v>13765.34214169</v>
      </c>
      <c r="D173" s="43">
        <f t="shared" ref="D173" si="955">J173+P173</f>
        <v>8577.4653523300003</v>
      </c>
      <c r="E173" s="43">
        <f t="shared" ref="E173" si="956">K173+Q173</f>
        <v>6344.9075175400003</v>
      </c>
      <c r="F173" s="43">
        <f t="shared" ref="F173" si="957">L173+R173</f>
        <v>2114.3299133099999</v>
      </c>
      <c r="G173" s="43">
        <f t="shared" ref="G173" si="958">M173+S173</f>
        <v>118.22792147999999</v>
      </c>
      <c r="H173" s="43">
        <f t="shared" ref="H173" si="959">SUM(I173:J173)</f>
        <v>16445.929348279999</v>
      </c>
      <c r="I173" s="43">
        <v>10541.477505979999</v>
      </c>
      <c r="J173" s="43">
        <f t="shared" ref="J173" si="960">SUM(K173:M173)</f>
        <v>5904.4518423</v>
      </c>
      <c r="K173" s="43">
        <v>4369.4102664700004</v>
      </c>
      <c r="L173" s="43">
        <v>1475.5799326700001</v>
      </c>
      <c r="M173" s="43">
        <v>59.461643160000001</v>
      </c>
      <c r="N173" s="43">
        <f t="shared" ref="N173" si="961">SUM(O173:P173)</f>
        <v>5896.87814574</v>
      </c>
      <c r="O173" s="43">
        <v>3223.8646357100001</v>
      </c>
      <c r="P173" s="43">
        <f t="shared" ref="P173" si="962">SUM(Q173:S173)</f>
        <v>2673.0135100299999</v>
      </c>
      <c r="Q173" s="43">
        <v>1975.4972510699999</v>
      </c>
      <c r="R173" s="43">
        <v>638.74998063999999</v>
      </c>
      <c r="S173" s="43">
        <v>58.766278319999998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22745.223194149999</v>
      </c>
      <c r="C174" s="43">
        <f t="shared" ref="C174" si="963">I174+O174</f>
        <v>13917.42589989</v>
      </c>
      <c r="D174" s="43">
        <f t="shared" ref="D174" si="964">J174+P174</f>
        <v>8827.7972942600009</v>
      </c>
      <c r="E174" s="43">
        <f t="shared" ref="E174" si="965">K174+Q174</f>
        <v>6582.6036014700003</v>
      </c>
      <c r="F174" s="43">
        <f t="shared" ref="F174" si="966">L174+R174</f>
        <v>2125.38065878</v>
      </c>
      <c r="G174" s="43">
        <f t="shared" ref="G174" si="967">M174+S174</f>
        <v>119.81303401</v>
      </c>
      <c r="H174" s="43">
        <f t="shared" ref="H174" si="968">SUM(I174:J174)</f>
        <v>16694.641747280002</v>
      </c>
      <c r="I174" s="43">
        <v>10540.689307070001</v>
      </c>
      <c r="J174" s="43">
        <f t="shared" ref="J174" si="969">SUM(K174:M174)</f>
        <v>6153.9524402100005</v>
      </c>
      <c r="K174" s="43">
        <v>4618.0016108500004</v>
      </c>
      <c r="L174" s="43">
        <v>1475.6587358500001</v>
      </c>
      <c r="M174" s="43">
        <v>60.292093510000001</v>
      </c>
      <c r="N174" s="43">
        <f t="shared" ref="N174" si="970">SUM(O174:P174)</f>
        <v>6050.58144687</v>
      </c>
      <c r="O174" s="43">
        <v>3376.7365928200002</v>
      </c>
      <c r="P174" s="43">
        <f t="shared" ref="P174" si="971">SUM(Q174:S174)</f>
        <v>2673.8448540499999</v>
      </c>
      <c r="Q174" s="43">
        <v>1964.6019906199999</v>
      </c>
      <c r="R174" s="43">
        <v>649.72192293000001</v>
      </c>
      <c r="S174" s="43">
        <v>59.520940500000002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22843.841665259999</v>
      </c>
      <c r="C175" s="43">
        <f t="shared" ref="C175" si="972">I175+O175</f>
        <v>13990.58339494</v>
      </c>
      <c r="D175" s="43">
        <f t="shared" ref="D175" si="973">J175+P175</f>
        <v>8853.2582703199987</v>
      </c>
      <c r="E175" s="43">
        <f t="shared" ref="E175" si="974">K175+Q175</f>
        <v>6649.4225611900001</v>
      </c>
      <c r="F175" s="43">
        <f t="shared" ref="F175" si="975">L175+R175</f>
        <v>2082.41101815</v>
      </c>
      <c r="G175" s="43">
        <f t="shared" ref="G175" si="976">M175+S175</f>
        <v>121.42469097999999</v>
      </c>
      <c r="H175" s="43">
        <f t="shared" ref="H175" si="977">SUM(I175:J175)</f>
        <v>16709.397484590001</v>
      </c>
      <c r="I175" s="43">
        <v>10553.324563149999</v>
      </c>
      <c r="J175" s="43">
        <f t="shared" ref="J175" si="978">SUM(K175:M175)</f>
        <v>6156.0729214399998</v>
      </c>
      <c r="K175" s="43">
        <v>4628.0422316599997</v>
      </c>
      <c r="L175" s="43">
        <v>1464.7433372800001</v>
      </c>
      <c r="M175" s="43">
        <v>63.287352499999997</v>
      </c>
      <c r="N175" s="43">
        <f t="shared" ref="N175" si="979">SUM(O175:P175)</f>
        <v>6134.4441806699997</v>
      </c>
      <c r="O175" s="43">
        <v>3437.2588317899999</v>
      </c>
      <c r="P175" s="43">
        <f t="shared" ref="P175" si="980">SUM(Q175:S175)</f>
        <v>2697.1853488799998</v>
      </c>
      <c r="Q175" s="43">
        <v>2021.3803295299999</v>
      </c>
      <c r="R175" s="43">
        <v>617.66768087000003</v>
      </c>
      <c r="S175" s="43">
        <v>58.137338479999997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22932.127568899999</v>
      </c>
      <c r="C176" s="43">
        <f t="shared" ref="C176" si="981">I176+O176</f>
        <v>13970.335604559999</v>
      </c>
      <c r="D176" s="43">
        <f t="shared" ref="D176" si="982">J176+P176</f>
        <v>8961.7919643399982</v>
      </c>
      <c r="E176" s="43">
        <f t="shared" ref="E176" si="983">K176+Q176</f>
        <v>6654.6411125099994</v>
      </c>
      <c r="F176" s="43">
        <f t="shared" ref="F176" si="984">L176+R176</f>
        <v>2176.4230711099999</v>
      </c>
      <c r="G176" s="43">
        <f t="shared" ref="G176" si="985">M176+S176</f>
        <v>130.72778072</v>
      </c>
      <c r="H176" s="43">
        <f t="shared" ref="H176" si="986">SUM(I176:J176)</f>
        <v>16740.584124069999</v>
      </c>
      <c r="I176" s="43">
        <v>10506.13009827</v>
      </c>
      <c r="J176" s="43">
        <f t="shared" ref="J176" si="987">SUM(K176:M176)</f>
        <v>6234.4540257999988</v>
      </c>
      <c r="K176" s="43">
        <v>4628.5292450999996</v>
      </c>
      <c r="L176" s="43">
        <v>1536.72921825</v>
      </c>
      <c r="M176" s="43">
        <v>69.195562449999997</v>
      </c>
      <c r="N176" s="43">
        <f t="shared" ref="N176" si="988">SUM(O176:P176)</f>
        <v>6191.5434448300002</v>
      </c>
      <c r="O176" s="43">
        <v>3464.2055062899999</v>
      </c>
      <c r="P176" s="43">
        <f t="shared" ref="P176" si="989">SUM(Q176:S176)</f>
        <v>2727.3379385400003</v>
      </c>
      <c r="Q176" s="43">
        <v>2026.1118674100001</v>
      </c>
      <c r="R176" s="43">
        <v>639.69385285999999</v>
      </c>
      <c r="S176" s="43">
        <v>61.532218270000001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23061.491202339999</v>
      </c>
      <c r="C177" s="43">
        <f t="shared" ref="C177" si="990">I177+O177</f>
        <v>14004.440793260001</v>
      </c>
      <c r="D177" s="43">
        <f t="shared" ref="D177" si="991">J177+P177</f>
        <v>9057.0504090799986</v>
      </c>
      <c r="E177" s="43">
        <f t="shared" ref="E177" si="992">K177+Q177</f>
        <v>6730.292079589999</v>
      </c>
      <c r="F177" s="43">
        <f t="shared" ref="F177" si="993">L177+R177</f>
        <v>2178.2336164100002</v>
      </c>
      <c r="G177" s="43">
        <f t="shared" ref="G177" si="994">M177+S177</f>
        <v>148.52471308000003</v>
      </c>
      <c r="H177" s="43">
        <f t="shared" ref="H177" si="995">SUM(I177:J177)</f>
        <v>16826.531788749999</v>
      </c>
      <c r="I177" s="43">
        <v>10599.354345350001</v>
      </c>
      <c r="J177" s="43">
        <f t="shared" ref="J177" si="996">SUM(K177:M177)</f>
        <v>6227.1774433999999</v>
      </c>
      <c r="K177" s="43">
        <v>4602.4852203399996</v>
      </c>
      <c r="L177" s="43">
        <v>1548.1298783300001</v>
      </c>
      <c r="M177" s="43">
        <v>76.562344730000007</v>
      </c>
      <c r="N177" s="43">
        <f t="shared" ref="N177" si="997">SUM(O177:P177)</f>
        <v>6234.9594135899997</v>
      </c>
      <c r="O177" s="43">
        <v>3405.0864479100001</v>
      </c>
      <c r="P177" s="43">
        <f t="shared" ref="P177" si="998">SUM(Q177:S177)</f>
        <v>2829.8729656799997</v>
      </c>
      <c r="Q177" s="43">
        <v>2127.8068592499999</v>
      </c>
      <c r="R177" s="43">
        <v>630.10373807999997</v>
      </c>
      <c r="S177" s="43">
        <v>71.962368350000006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231</v>
      </c>
    </row>
    <row r="6" spans="1:23" ht="12.75" customHeight="1">
      <c r="A6" s="234" t="s">
        <v>0</v>
      </c>
      <c r="B6" s="238" t="s">
        <v>1</v>
      </c>
      <c r="C6" s="242" t="s">
        <v>50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6" customFormat="1" ht="12.75" customHeight="1">
      <c r="A7" s="235"/>
      <c r="B7" s="239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30" t="s">
        <v>263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6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6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 hidden="1" outlineLevel="1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 hidden="1" outlineLevel="1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 hidden="1" outlineLevel="1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 hidden="1" outlineLevel="1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 hidden="1" outlineLevel="1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 hidden="1" outlineLevel="1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 hidden="1" outlineLevel="1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 hidden="1" outlineLevel="1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  <row r="170" spans="1:22">
      <c r="A170" s="8">
        <v>45383</v>
      </c>
      <c r="B170" s="128">
        <v>8032.2366977899992</v>
      </c>
      <c r="C170" s="128">
        <v>1356.4484115</v>
      </c>
      <c r="D170" s="128">
        <v>184.62436769000001</v>
      </c>
      <c r="E170" s="128">
        <v>2260.8191161499999</v>
      </c>
      <c r="F170" s="128">
        <v>237.06822017999997</v>
      </c>
      <c r="G170" s="128">
        <v>59.774952650000003</v>
      </c>
      <c r="H170" s="128">
        <v>408.80206919</v>
      </c>
      <c r="I170" s="128">
        <v>1248.2152023499998</v>
      </c>
      <c r="J170" s="128">
        <v>318.05585533999999</v>
      </c>
      <c r="K170" s="128">
        <v>181.82168435</v>
      </c>
      <c r="L170" s="128">
        <v>132.79080450999999</v>
      </c>
      <c r="M170" s="128">
        <v>5.1191982099999995</v>
      </c>
      <c r="N170" s="128">
        <v>573.57267621000005</v>
      </c>
      <c r="O170" s="128">
        <v>179.48483876999998</v>
      </c>
      <c r="P170" s="128">
        <v>72.195496380000009</v>
      </c>
      <c r="Q170" s="128">
        <v>109.51657225</v>
      </c>
      <c r="R170" s="128">
        <v>653.45494927000004</v>
      </c>
      <c r="S170" s="128">
        <v>12.534583339999999</v>
      </c>
      <c r="T170" s="128">
        <v>37.937699450000004</v>
      </c>
      <c r="U170" s="128"/>
      <c r="V170" s="128"/>
    </row>
    <row r="171" spans="1:22">
      <c r="A171" s="8">
        <v>45413</v>
      </c>
      <c r="B171" s="128">
        <v>7663.1806880700005</v>
      </c>
      <c r="C171" s="128">
        <v>1320.0023572399998</v>
      </c>
      <c r="D171" s="128">
        <v>212.91341449000001</v>
      </c>
      <c r="E171" s="128">
        <v>1997.3488707700001</v>
      </c>
      <c r="F171" s="128">
        <v>292.55612170000001</v>
      </c>
      <c r="G171" s="128">
        <v>58.487338210000004</v>
      </c>
      <c r="H171" s="128">
        <v>351.39090719000001</v>
      </c>
      <c r="I171" s="128">
        <v>1195.4090082</v>
      </c>
      <c r="J171" s="128">
        <v>297.11916961999998</v>
      </c>
      <c r="K171" s="128">
        <v>237.71525779000001</v>
      </c>
      <c r="L171" s="128">
        <v>129.9620491</v>
      </c>
      <c r="M171" s="128">
        <v>3.9976767099999999</v>
      </c>
      <c r="N171" s="128">
        <v>460.13638759999998</v>
      </c>
      <c r="O171" s="128">
        <v>162.92150628000002</v>
      </c>
      <c r="P171" s="128">
        <v>59.561105300000001</v>
      </c>
      <c r="Q171" s="128">
        <v>109.36940412000001</v>
      </c>
      <c r="R171" s="128">
        <v>714.42894381999997</v>
      </c>
      <c r="S171" s="128">
        <v>16.991990740000002</v>
      </c>
      <c r="T171" s="128">
        <v>42.869179189999997</v>
      </c>
      <c r="U171" s="128"/>
      <c r="V171" s="128"/>
    </row>
    <row r="172" spans="1:22">
      <c r="A172" s="8">
        <v>45444</v>
      </c>
      <c r="B172" s="128">
        <v>7244.8628307300005</v>
      </c>
      <c r="C172" s="128">
        <v>1061.80180546</v>
      </c>
      <c r="D172" s="128">
        <v>131.94830774000002</v>
      </c>
      <c r="E172" s="128">
        <v>1955.1946839899997</v>
      </c>
      <c r="F172" s="128">
        <v>324.89674937000007</v>
      </c>
      <c r="G172" s="128">
        <v>47.320042099999995</v>
      </c>
      <c r="H172" s="128">
        <v>354.54918842000001</v>
      </c>
      <c r="I172" s="128">
        <v>1231.0630524399999</v>
      </c>
      <c r="J172" s="128">
        <v>271.85514426999998</v>
      </c>
      <c r="K172" s="128">
        <v>199.01195723999999</v>
      </c>
      <c r="L172" s="128">
        <v>139.58704485999999</v>
      </c>
      <c r="M172" s="128">
        <v>3.0674315000000005</v>
      </c>
      <c r="N172" s="128">
        <v>398.48335087999999</v>
      </c>
      <c r="O172" s="128">
        <v>178.38041458000001</v>
      </c>
      <c r="P172" s="128">
        <v>65.022377529999986</v>
      </c>
      <c r="Q172" s="128">
        <v>95.207927720000001</v>
      </c>
      <c r="R172" s="128">
        <v>750.33606742000006</v>
      </c>
      <c r="S172" s="128">
        <v>17.099464659999995</v>
      </c>
      <c r="T172" s="128">
        <v>20.037820550000003</v>
      </c>
      <c r="U172" s="128"/>
      <c r="V172" s="128"/>
    </row>
    <row r="173" spans="1:22">
      <c r="A173" s="8">
        <v>45474</v>
      </c>
      <c r="B173" s="128">
        <v>7377.9255352900009</v>
      </c>
      <c r="C173" s="128">
        <v>1049.32908243</v>
      </c>
      <c r="D173" s="128">
        <v>144.10583964</v>
      </c>
      <c r="E173" s="128">
        <v>2119.4228746099998</v>
      </c>
      <c r="F173" s="128">
        <v>278.19541279999999</v>
      </c>
      <c r="G173" s="128">
        <v>44.002684989999999</v>
      </c>
      <c r="H173" s="128">
        <v>422.16570588999997</v>
      </c>
      <c r="I173" s="128">
        <v>1128.91015195</v>
      </c>
      <c r="J173" s="128">
        <v>280.62107407999997</v>
      </c>
      <c r="K173" s="128">
        <v>218.67803914000001</v>
      </c>
      <c r="L173" s="128">
        <v>153.20150167000003</v>
      </c>
      <c r="M173" s="128">
        <v>1.67268667</v>
      </c>
      <c r="N173" s="128">
        <v>360.05446133999999</v>
      </c>
      <c r="O173" s="128">
        <v>237.58895447</v>
      </c>
      <c r="P173" s="128">
        <v>66.355929880000005</v>
      </c>
      <c r="Q173" s="128">
        <v>96.109111499999983</v>
      </c>
      <c r="R173" s="128">
        <v>741.17680698999993</v>
      </c>
      <c r="S173" s="128">
        <v>18.508516289999999</v>
      </c>
      <c r="T173" s="128">
        <v>17.826700950000003</v>
      </c>
      <c r="U173" s="128"/>
      <c r="V173" s="128"/>
    </row>
    <row r="174" spans="1:22">
      <c r="A174" s="8">
        <v>45505</v>
      </c>
      <c r="B174" s="128">
        <v>7374.6228057600001</v>
      </c>
      <c r="C174" s="128">
        <v>935.17292262000001</v>
      </c>
      <c r="D174" s="128">
        <v>176.35788244000003</v>
      </c>
      <c r="E174" s="128">
        <v>2131.73096437</v>
      </c>
      <c r="F174" s="128">
        <v>299.11036507999995</v>
      </c>
      <c r="G174" s="128">
        <v>40.429154269999998</v>
      </c>
      <c r="H174" s="128">
        <v>365.81306646999997</v>
      </c>
      <c r="I174" s="128">
        <v>1196.5787479899998</v>
      </c>
      <c r="J174" s="128">
        <v>292.30405296999993</v>
      </c>
      <c r="K174" s="128">
        <v>248.88825933000001</v>
      </c>
      <c r="L174" s="128">
        <v>142.59861121</v>
      </c>
      <c r="M174" s="128">
        <v>1.5154289200000002</v>
      </c>
      <c r="N174" s="128">
        <v>270.86191951000001</v>
      </c>
      <c r="O174" s="128">
        <v>212.52912314</v>
      </c>
      <c r="P174" s="128">
        <v>78.785581010000001</v>
      </c>
      <c r="Q174" s="128">
        <v>147.94402701000001</v>
      </c>
      <c r="R174" s="128">
        <v>777.90141115000017</v>
      </c>
      <c r="S174" s="128">
        <v>20.874701609999999</v>
      </c>
      <c r="T174" s="128">
        <v>35.226586659999995</v>
      </c>
      <c r="U174" s="128"/>
      <c r="V174" s="128"/>
    </row>
    <row r="175" spans="1:22">
      <c r="A175" s="8">
        <v>45536</v>
      </c>
      <c r="B175" s="128">
        <v>7794.6512209799985</v>
      </c>
      <c r="C175" s="128">
        <v>1029.47956864</v>
      </c>
      <c r="D175" s="128">
        <v>189.74639367000006</v>
      </c>
      <c r="E175" s="128">
        <v>2156.8267183999997</v>
      </c>
      <c r="F175" s="128">
        <v>339.35903035000007</v>
      </c>
      <c r="G175" s="128">
        <v>43.376313299999993</v>
      </c>
      <c r="H175" s="128">
        <v>434.51580207999996</v>
      </c>
      <c r="I175" s="128">
        <v>1183.7992867400001</v>
      </c>
      <c r="J175" s="128">
        <v>315.60319809999999</v>
      </c>
      <c r="K175" s="128">
        <v>217.16989018999999</v>
      </c>
      <c r="L175" s="128">
        <v>149.58381069999999</v>
      </c>
      <c r="M175" s="128">
        <v>2.8854545599999999</v>
      </c>
      <c r="N175" s="128">
        <v>489.77882223</v>
      </c>
      <c r="O175" s="128">
        <v>193.08031604999999</v>
      </c>
      <c r="P175" s="128">
        <v>81.316204200000001</v>
      </c>
      <c r="Q175" s="128">
        <v>194.43280883</v>
      </c>
      <c r="R175" s="128">
        <v>719.69047046000003</v>
      </c>
      <c r="S175" s="128">
        <v>19.673357109999998</v>
      </c>
      <c r="T175" s="128">
        <v>34.333775369999998</v>
      </c>
      <c r="U175" s="128"/>
      <c r="V175" s="128"/>
    </row>
    <row r="176" spans="1:22">
      <c r="A176" s="8">
        <v>45566</v>
      </c>
      <c r="B176" s="128">
        <v>8389.23522916</v>
      </c>
      <c r="C176" s="128">
        <v>1189.1361799399999</v>
      </c>
      <c r="D176" s="128">
        <v>108.51275188</v>
      </c>
      <c r="E176" s="128">
        <v>2438.1004822699997</v>
      </c>
      <c r="F176" s="128">
        <v>409.35072564000006</v>
      </c>
      <c r="G176" s="128">
        <v>41.043524569999995</v>
      </c>
      <c r="H176" s="128">
        <v>395.19055839999999</v>
      </c>
      <c r="I176" s="128">
        <v>1329.6650127800001</v>
      </c>
      <c r="J176" s="128">
        <v>282.76987279000002</v>
      </c>
      <c r="K176" s="128">
        <v>233.78239658000001</v>
      </c>
      <c r="L176" s="128">
        <v>164.05011057999999</v>
      </c>
      <c r="M176" s="128">
        <v>12.17935613</v>
      </c>
      <c r="N176" s="128">
        <v>552.12393956999995</v>
      </c>
      <c r="O176" s="128">
        <v>214.39437368000003</v>
      </c>
      <c r="P176" s="128">
        <v>81.749637669999998</v>
      </c>
      <c r="Q176" s="128">
        <v>191.71475986999999</v>
      </c>
      <c r="R176" s="128">
        <v>686.1158799000001</v>
      </c>
      <c r="S176" s="128">
        <v>22.049878329999995</v>
      </c>
      <c r="T176" s="128">
        <v>37.305788579999998</v>
      </c>
      <c r="U176" s="128"/>
      <c r="V176" s="128"/>
    </row>
    <row r="177" spans="1:22">
      <c r="A177" s="8">
        <v>45597</v>
      </c>
      <c r="B177" s="128">
        <v>8004.4692960200018</v>
      </c>
      <c r="C177" s="128">
        <v>1165.0725177899999</v>
      </c>
      <c r="D177" s="128">
        <v>68.51962309000001</v>
      </c>
      <c r="E177" s="128">
        <v>2181.1110023199994</v>
      </c>
      <c r="F177" s="128">
        <v>408.07215911000003</v>
      </c>
      <c r="G177" s="128">
        <v>33.736002049999996</v>
      </c>
      <c r="H177" s="128">
        <v>504.17114628999997</v>
      </c>
      <c r="I177" s="128">
        <v>1350.5209005700001</v>
      </c>
      <c r="J177" s="128">
        <v>293.87538745000001</v>
      </c>
      <c r="K177" s="128">
        <v>229.67520682999998</v>
      </c>
      <c r="L177" s="128">
        <v>142.98913995999999</v>
      </c>
      <c r="M177" s="128">
        <v>12.695302509999999</v>
      </c>
      <c r="N177" s="128">
        <v>444.88823273999998</v>
      </c>
      <c r="O177" s="128">
        <v>189.51380184000004</v>
      </c>
      <c r="P177" s="128">
        <v>65.581162019999994</v>
      </c>
      <c r="Q177" s="128">
        <v>186.58541284999998</v>
      </c>
      <c r="R177" s="128">
        <v>672.61351959000001</v>
      </c>
      <c r="S177" s="128">
        <v>21.031987639999997</v>
      </c>
      <c r="T177" s="128">
        <v>33.816791369999997</v>
      </c>
      <c r="U177" s="128"/>
      <c r="V177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hidden="1" outlineLevel="1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 hidden="1" outlineLevel="1" collapsed="1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 hidden="1" outlineLevel="1" collapsed="1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 hidden="1" outlineLevel="1" collapsed="1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 hidden="1" outlineLevel="1" collapsed="1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 hidden="1" outlineLevel="1" collapsed="1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 hidden="1" outlineLevel="1" collapsed="1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 hidden="1" outlineLevel="1" collapsed="1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 collapsed="1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  <row r="170" spans="1:31" ht="13.8">
      <c r="A170" s="8">
        <v>45383</v>
      </c>
      <c r="B170" s="45">
        <v>19.904699999999998</v>
      </c>
      <c r="C170" s="45">
        <v>18.415400000000002</v>
      </c>
      <c r="D170" s="45">
        <v>20.1844</v>
      </c>
      <c r="E170" s="45">
        <v>19.136500000000002</v>
      </c>
      <c r="F170" s="45">
        <v>20.728999999999999</v>
      </c>
      <c r="G170" s="45">
        <v>5.7</v>
      </c>
      <c r="H170" s="45">
        <v>20.9437</v>
      </c>
      <c r="I170" s="45">
        <v>18.415400000000002</v>
      </c>
      <c r="J170" s="45">
        <v>21.4709</v>
      </c>
      <c r="K170" s="45">
        <v>19.821100000000001</v>
      </c>
      <c r="L170" s="45">
        <v>21.9375</v>
      </c>
      <c r="M170" s="45">
        <v>0</v>
      </c>
      <c r="N170" s="45">
        <v>8.5388000000000002</v>
      </c>
      <c r="O170" s="45">
        <v>0</v>
      </c>
      <c r="P170" s="45">
        <v>8.5388000000000002</v>
      </c>
      <c r="Q170" s="45">
        <v>8.6832999999999991</v>
      </c>
      <c r="R170" s="45">
        <v>9.0530000000000008</v>
      </c>
      <c r="S170" s="45">
        <v>5.7</v>
      </c>
      <c r="T170" s="45">
        <v>8.2944999999999993</v>
      </c>
      <c r="U170" s="45">
        <v>0</v>
      </c>
      <c r="V170" s="45">
        <v>8.2944999999999993</v>
      </c>
      <c r="W170" s="45">
        <v>0</v>
      </c>
      <c r="X170" s="45">
        <v>8.2944999999999993</v>
      </c>
      <c r="Y170" s="45">
        <v>0</v>
      </c>
      <c r="Z170" s="45">
        <v>8.6217000000000006</v>
      </c>
      <c r="AA170" s="45">
        <v>0</v>
      </c>
      <c r="AB170" s="45">
        <v>8.6217000000000006</v>
      </c>
      <c r="AC170" s="45">
        <v>8.6832999999999991</v>
      </c>
      <c r="AD170" s="45">
        <v>9.4560999999999993</v>
      </c>
      <c r="AE170" s="45">
        <v>5.7</v>
      </c>
    </row>
    <row r="171" spans="1:31" ht="13.8">
      <c r="A171" s="8">
        <v>45413</v>
      </c>
      <c r="B171" s="45">
        <v>16.5898</v>
      </c>
      <c r="C171" s="45">
        <v>21.110099999999999</v>
      </c>
      <c r="D171" s="45">
        <v>14.231400000000001</v>
      </c>
      <c r="E171" s="45">
        <v>11.7027</v>
      </c>
      <c r="F171" s="45">
        <v>18.657599999999999</v>
      </c>
      <c r="G171" s="45">
        <v>5.5</v>
      </c>
      <c r="H171" s="45">
        <v>20.7075</v>
      </c>
      <c r="I171" s="45">
        <v>21.110099999999999</v>
      </c>
      <c r="J171" s="45">
        <v>20.335999999999999</v>
      </c>
      <c r="K171" s="45">
        <v>19.160299999999999</v>
      </c>
      <c r="L171" s="45">
        <v>21.481400000000001</v>
      </c>
      <c r="M171" s="45">
        <v>0</v>
      </c>
      <c r="N171" s="45">
        <v>6.2862</v>
      </c>
      <c r="O171" s="45">
        <v>0</v>
      </c>
      <c r="P171" s="45">
        <v>6.2862</v>
      </c>
      <c r="Q171" s="45">
        <v>5.8051000000000004</v>
      </c>
      <c r="R171" s="45">
        <v>8.4517000000000007</v>
      </c>
      <c r="S171" s="45">
        <v>5.5</v>
      </c>
      <c r="T171" s="45">
        <v>8.3016000000000005</v>
      </c>
      <c r="U171" s="45">
        <v>0</v>
      </c>
      <c r="V171" s="45">
        <v>8.3016000000000005</v>
      </c>
      <c r="W171" s="45">
        <v>0</v>
      </c>
      <c r="X171" s="45">
        <v>8.3016000000000005</v>
      </c>
      <c r="Y171" s="45">
        <v>0</v>
      </c>
      <c r="Z171" s="45">
        <v>6.1741000000000001</v>
      </c>
      <c r="AA171" s="45">
        <v>0</v>
      </c>
      <c r="AB171" s="45">
        <v>6.1741000000000001</v>
      </c>
      <c r="AC171" s="45">
        <v>5.8051000000000004</v>
      </c>
      <c r="AD171" s="45">
        <v>8.5126000000000008</v>
      </c>
      <c r="AE171" s="45">
        <v>5.5</v>
      </c>
    </row>
    <row r="172" spans="1:31" ht="13.8">
      <c r="A172" s="8">
        <v>45444</v>
      </c>
      <c r="B172" s="45">
        <v>18.185400000000001</v>
      </c>
      <c r="C172" s="45">
        <v>24.313500000000001</v>
      </c>
      <c r="D172" s="45">
        <v>16.014500000000002</v>
      </c>
      <c r="E172" s="45">
        <v>15.2028</v>
      </c>
      <c r="F172" s="45">
        <v>18.505099999999999</v>
      </c>
      <c r="G172" s="45">
        <v>6.5904999999999996</v>
      </c>
      <c r="H172" s="45">
        <v>19.6374</v>
      </c>
      <c r="I172" s="45">
        <v>24.313500000000001</v>
      </c>
      <c r="J172" s="45">
        <v>17.7012</v>
      </c>
      <c r="K172" s="45">
        <v>16.378599999999999</v>
      </c>
      <c r="L172" s="45">
        <v>20.206700000000001</v>
      </c>
      <c r="M172" s="45">
        <v>15.463900000000001</v>
      </c>
      <c r="N172" s="45">
        <v>6.0217999999999998</v>
      </c>
      <c r="O172" s="45">
        <v>0</v>
      </c>
      <c r="P172" s="45">
        <v>6.0217999999999998</v>
      </c>
      <c r="Q172" s="45">
        <v>6.4870000000000001</v>
      </c>
      <c r="R172" s="45">
        <v>5.5366</v>
      </c>
      <c r="S172" s="45">
        <v>5.5</v>
      </c>
      <c r="T172" s="45">
        <v>6.8034999999999997</v>
      </c>
      <c r="U172" s="45">
        <v>0</v>
      </c>
      <c r="V172" s="45">
        <v>6.8034999999999997</v>
      </c>
      <c r="W172" s="45">
        <v>6.8034999999999997</v>
      </c>
      <c r="X172" s="45">
        <v>0</v>
      </c>
      <c r="Y172" s="45">
        <v>0</v>
      </c>
      <c r="Z172" s="45">
        <v>5.7256999999999998</v>
      </c>
      <c r="AA172" s="45">
        <v>0</v>
      </c>
      <c r="AB172" s="45">
        <v>5.7256999999999998</v>
      </c>
      <c r="AC172" s="45">
        <v>6.1306000000000003</v>
      </c>
      <c r="AD172" s="45">
        <v>5.5366</v>
      </c>
      <c r="AE172" s="45">
        <v>5.5</v>
      </c>
    </row>
    <row r="173" spans="1:31" ht="13.8">
      <c r="A173" s="8">
        <v>45474</v>
      </c>
      <c r="B173" s="45">
        <v>19.020199999999999</v>
      </c>
      <c r="C173" s="45">
        <v>17.068200000000001</v>
      </c>
      <c r="D173" s="45">
        <v>19.329699999999999</v>
      </c>
      <c r="E173" s="45">
        <v>15.386100000000001</v>
      </c>
      <c r="F173" s="45">
        <v>20.812100000000001</v>
      </c>
      <c r="G173" s="45">
        <v>15.6</v>
      </c>
      <c r="H173" s="45">
        <v>19.430199999999999</v>
      </c>
      <c r="I173" s="45">
        <v>17.068200000000001</v>
      </c>
      <c r="J173" s="45">
        <v>19.8186</v>
      </c>
      <c r="K173" s="45">
        <v>16.3186</v>
      </c>
      <c r="L173" s="45">
        <v>21.0426</v>
      </c>
      <c r="M173" s="45">
        <v>15.6</v>
      </c>
      <c r="N173" s="45">
        <v>6.0876999999999999</v>
      </c>
      <c r="O173" s="45">
        <v>0</v>
      </c>
      <c r="P173" s="45">
        <v>6.0876999999999999</v>
      </c>
      <c r="Q173" s="45">
        <v>5.8849</v>
      </c>
      <c r="R173" s="45">
        <v>6.5114000000000001</v>
      </c>
      <c r="S173" s="45" t="s">
        <v>126</v>
      </c>
      <c r="T173" s="45">
        <v>6.0427</v>
      </c>
      <c r="U173" s="45">
        <v>0</v>
      </c>
      <c r="V173" s="45">
        <v>6.0427</v>
      </c>
      <c r="W173" s="45">
        <v>5.8122999999999996</v>
      </c>
      <c r="X173" s="45">
        <v>8.3015000000000008</v>
      </c>
      <c r="Y173" s="45">
        <v>0</v>
      </c>
      <c r="Z173" s="45">
        <v>6.2013999999999996</v>
      </c>
      <c r="AA173" s="45">
        <v>0</v>
      </c>
      <c r="AB173" s="45">
        <v>6.2013999999999996</v>
      </c>
      <c r="AC173" s="45">
        <v>7.6859999999999999</v>
      </c>
      <c r="AD173" s="45">
        <v>6.0505000000000004</v>
      </c>
      <c r="AE173" s="45">
        <v>0</v>
      </c>
    </row>
    <row r="174" spans="1:31" ht="13.8">
      <c r="A174" s="8">
        <v>45505</v>
      </c>
      <c r="B174" s="45">
        <v>14.920199999999999</v>
      </c>
      <c r="C174" s="45">
        <v>18.671199999999999</v>
      </c>
      <c r="D174" s="45">
        <v>13.851000000000001</v>
      </c>
      <c r="E174" s="45">
        <v>10.752800000000001</v>
      </c>
      <c r="F174" s="45">
        <v>18.168299999999999</v>
      </c>
      <c r="G174" s="45">
        <v>14.131500000000001</v>
      </c>
      <c r="H174" s="45">
        <v>17.592199999999998</v>
      </c>
      <c r="I174" s="45">
        <v>18.671199999999999</v>
      </c>
      <c r="J174" s="45">
        <v>17.1571</v>
      </c>
      <c r="K174" s="45">
        <v>15.305999999999999</v>
      </c>
      <c r="L174" s="45">
        <v>18.709599999999998</v>
      </c>
      <c r="M174" s="45">
        <v>14.131500000000001</v>
      </c>
      <c r="N174" s="45">
        <v>5.8738999999999999</v>
      </c>
      <c r="O174" s="45">
        <v>0</v>
      </c>
      <c r="P174" s="45">
        <v>5.8738999999999999</v>
      </c>
      <c r="Q174" s="45">
        <v>5.7183000000000002</v>
      </c>
      <c r="R174" s="45">
        <v>7.93</v>
      </c>
      <c r="S174" s="45" t="s">
        <v>126</v>
      </c>
      <c r="T174" s="45">
        <v>7.0239000000000003</v>
      </c>
      <c r="U174" s="45">
        <v>0</v>
      </c>
      <c r="V174" s="45">
        <v>7.0239000000000003</v>
      </c>
      <c r="W174" s="45">
        <v>6.5541</v>
      </c>
      <c r="X174" s="45">
        <v>8.7345000000000006</v>
      </c>
      <c r="Y174" s="45">
        <v>0</v>
      </c>
      <c r="Z174" s="45">
        <v>5.5</v>
      </c>
      <c r="AA174" s="45">
        <v>0</v>
      </c>
      <c r="AB174" s="45">
        <v>5.5</v>
      </c>
      <c r="AC174" s="45">
        <v>5.5</v>
      </c>
      <c r="AD174" s="45">
        <v>5.5</v>
      </c>
      <c r="AE174" s="45">
        <v>0</v>
      </c>
    </row>
    <row r="175" spans="1:31" ht="13.8">
      <c r="A175" s="8">
        <v>45536</v>
      </c>
      <c r="B175" s="45">
        <v>15.897500000000001</v>
      </c>
      <c r="C175" s="45">
        <v>17.196100000000001</v>
      </c>
      <c r="D175" s="45">
        <v>15.083399999999999</v>
      </c>
      <c r="E175" s="45">
        <v>15.3355</v>
      </c>
      <c r="F175" s="45">
        <v>16.398</v>
      </c>
      <c r="G175" s="45">
        <v>6.2408999999999999</v>
      </c>
      <c r="H175" s="45">
        <v>17.775200000000002</v>
      </c>
      <c r="I175" s="45">
        <v>17.196100000000001</v>
      </c>
      <c r="J175" s="45">
        <v>18.253799999999998</v>
      </c>
      <c r="K175" s="45">
        <v>16.998200000000001</v>
      </c>
      <c r="L175" s="45">
        <v>19.578700000000001</v>
      </c>
      <c r="M175" s="45">
        <v>14.7</v>
      </c>
      <c r="N175" s="45">
        <v>5.1262999999999996</v>
      </c>
      <c r="O175" s="45">
        <v>0</v>
      </c>
      <c r="P175" s="45">
        <v>5.1262999999999996</v>
      </c>
      <c r="Q175" s="45">
        <v>6.2313000000000001</v>
      </c>
      <c r="R175" s="45">
        <v>4.9558</v>
      </c>
      <c r="S175" s="45">
        <v>4.34</v>
      </c>
      <c r="T175" s="45">
        <v>6.5331999999999999</v>
      </c>
      <c r="U175" s="45">
        <v>0</v>
      </c>
      <c r="V175" s="45">
        <v>6.5331999999999999</v>
      </c>
      <c r="W175" s="45">
        <v>6.2313000000000001</v>
      </c>
      <c r="X175" s="45">
        <v>10.1838</v>
      </c>
      <c r="Y175" s="45">
        <v>0</v>
      </c>
      <c r="Z175" s="45">
        <v>4.5382999999999996</v>
      </c>
      <c r="AA175" s="45">
        <v>0</v>
      </c>
      <c r="AB175" s="45">
        <v>4.5382999999999996</v>
      </c>
      <c r="AC175" s="45">
        <v>0</v>
      </c>
      <c r="AD175" s="45">
        <v>4.6742999999999997</v>
      </c>
      <c r="AE175" s="45">
        <v>4.34</v>
      </c>
    </row>
    <row r="176" spans="1:31" ht="13.8">
      <c r="A176" s="8">
        <v>45566</v>
      </c>
      <c r="B176" s="45">
        <v>18.066800000000001</v>
      </c>
      <c r="C176" s="45">
        <v>17.251300000000001</v>
      </c>
      <c r="D176" s="45">
        <v>18.311699999999998</v>
      </c>
      <c r="E176" s="45">
        <v>14.613799999999999</v>
      </c>
      <c r="F176" s="45">
        <v>19.3843</v>
      </c>
      <c r="G176" s="45">
        <v>19.829999999999998</v>
      </c>
      <c r="H176" s="45">
        <v>18.736999999999998</v>
      </c>
      <c r="I176" s="45">
        <v>17.251300000000001</v>
      </c>
      <c r="J176" s="45">
        <v>19.2151</v>
      </c>
      <c r="K176" s="45">
        <v>16.598400000000002</v>
      </c>
      <c r="L176" s="45">
        <v>19.854299999999999</v>
      </c>
      <c r="M176" s="45">
        <v>19.829999999999998</v>
      </c>
      <c r="N176" s="45">
        <v>5.6429</v>
      </c>
      <c r="O176" s="45">
        <v>0</v>
      </c>
      <c r="P176" s="45">
        <v>5.6429</v>
      </c>
      <c r="Q176" s="45">
        <v>5.8856000000000002</v>
      </c>
      <c r="R176" s="45">
        <v>5.2366000000000001</v>
      </c>
      <c r="S176" s="45" t="s">
        <v>126</v>
      </c>
      <c r="T176" s="45">
        <v>6.5590000000000002</v>
      </c>
      <c r="U176" s="45">
        <v>0</v>
      </c>
      <c r="V176" s="45">
        <v>6.5590000000000002</v>
      </c>
      <c r="W176" s="45">
        <v>6.5590000000000002</v>
      </c>
      <c r="X176" s="45">
        <v>0</v>
      </c>
      <c r="Y176" s="45">
        <v>0</v>
      </c>
      <c r="Z176" s="45">
        <v>4.9547999999999996</v>
      </c>
      <c r="AA176" s="45">
        <v>0</v>
      </c>
      <c r="AB176" s="45">
        <v>4.9547999999999996</v>
      </c>
      <c r="AC176" s="45">
        <v>4.42</v>
      </c>
      <c r="AD176" s="45">
        <v>5.2366000000000001</v>
      </c>
      <c r="AE176" s="45">
        <v>0</v>
      </c>
    </row>
    <row r="177" spans="1:31" ht="13.8">
      <c r="A177" s="8">
        <v>45597</v>
      </c>
      <c r="B177" s="45">
        <v>14.942399999999999</v>
      </c>
      <c r="C177" s="45">
        <v>16.448799999999999</v>
      </c>
      <c r="D177" s="45">
        <v>14.4285</v>
      </c>
      <c r="E177" s="45">
        <v>15.6493</v>
      </c>
      <c r="F177" s="45">
        <v>13.0801</v>
      </c>
      <c r="G177" s="45">
        <v>14.7</v>
      </c>
      <c r="H177" s="45">
        <v>17.1356</v>
      </c>
      <c r="I177" s="45">
        <v>16.448799999999999</v>
      </c>
      <c r="J177" s="45">
        <v>17.441500000000001</v>
      </c>
      <c r="K177" s="45">
        <v>16.678100000000001</v>
      </c>
      <c r="L177" s="45">
        <v>18.725300000000001</v>
      </c>
      <c r="M177" s="45">
        <v>14.7</v>
      </c>
      <c r="N177" s="45">
        <v>4.5831999999999997</v>
      </c>
      <c r="O177" s="45">
        <v>0</v>
      </c>
      <c r="P177" s="45">
        <v>4.5831999999999997</v>
      </c>
      <c r="Q177" s="45">
        <v>6.4066999999999998</v>
      </c>
      <c r="R177" s="45">
        <v>4.0603999999999996</v>
      </c>
      <c r="S177" s="45" t="s">
        <v>126</v>
      </c>
      <c r="T177" s="45">
        <v>6.4324000000000003</v>
      </c>
      <c r="U177" s="45">
        <v>0</v>
      </c>
      <c r="V177" s="45">
        <v>6.4324000000000003</v>
      </c>
      <c r="W177" s="45">
        <v>6.4324000000000003</v>
      </c>
      <c r="X177" s="45">
        <v>0</v>
      </c>
      <c r="Y177" s="45">
        <v>0</v>
      </c>
      <c r="Z177" s="45">
        <v>4.0739000000000001</v>
      </c>
      <c r="AA177" s="45">
        <v>0</v>
      </c>
      <c r="AB177" s="45">
        <v>4.0739000000000001</v>
      </c>
      <c r="AC177" s="45">
        <v>5.6</v>
      </c>
      <c r="AD177" s="45">
        <v>4.0603999999999996</v>
      </c>
      <c r="AE177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hidden="1" outlineLevel="1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 hidden="1" outlineLevel="1" collapsed="1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 hidden="1" outlineLevel="1" collapsed="1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 hidden="1" outlineLevel="1" collapsed="1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 hidden="1" outlineLevel="1" collapsed="1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 hidden="1" outlineLevel="1" collapsed="1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 hidden="1" outlineLevel="1" collapsed="1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 collapsed="1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  <row r="170" spans="1:19">
      <c r="A170" s="8">
        <v>45383</v>
      </c>
      <c r="B170" s="45">
        <v>35.034599999999998</v>
      </c>
      <c r="C170" s="45">
        <v>35.457000000000001</v>
      </c>
      <c r="D170" s="45">
        <v>35.009500000000003</v>
      </c>
      <c r="E170" s="45">
        <v>38.690800000000003</v>
      </c>
      <c r="F170" s="45">
        <v>25.145900000000001</v>
      </c>
      <c r="G170" s="45">
        <v>16.4727</v>
      </c>
      <c r="H170" s="45">
        <v>35.148600000000002</v>
      </c>
      <c r="I170" s="45">
        <v>35.464799999999997</v>
      </c>
      <c r="J170" s="45">
        <v>35.129800000000003</v>
      </c>
      <c r="K170" s="45">
        <v>38.690800000000003</v>
      </c>
      <c r="L170" s="45">
        <v>25.582599999999999</v>
      </c>
      <c r="M170" s="45">
        <v>16.4727</v>
      </c>
      <c r="N170" s="45">
        <v>12.813499999999999</v>
      </c>
      <c r="O170" s="45">
        <v>33.047499999999999</v>
      </c>
      <c r="P170" s="45">
        <v>12.062200000000001</v>
      </c>
      <c r="Q170" s="45">
        <v>0</v>
      </c>
      <c r="R170" s="45">
        <v>12.062200000000001</v>
      </c>
      <c r="S170" s="45">
        <v>0</v>
      </c>
    </row>
    <row r="171" spans="1:19">
      <c r="A171" s="8">
        <v>45413</v>
      </c>
      <c r="B171" s="45">
        <v>35.550899999999999</v>
      </c>
      <c r="C171" s="45">
        <v>28.916799999999999</v>
      </c>
      <c r="D171" s="45">
        <v>36.026299999999999</v>
      </c>
      <c r="E171" s="45">
        <v>38.795699999999997</v>
      </c>
      <c r="F171" s="45">
        <v>26.084700000000002</v>
      </c>
      <c r="G171" s="45">
        <v>18.354299999999999</v>
      </c>
      <c r="H171" s="45">
        <v>35.793100000000003</v>
      </c>
      <c r="I171" s="45">
        <v>28.9542</v>
      </c>
      <c r="J171" s="45">
        <v>36.2866</v>
      </c>
      <c r="K171" s="45">
        <v>38.795699999999997</v>
      </c>
      <c r="L171" s="45">
        <v>27.610800000000001</v>
      </c>
      <c r="M171" s="45">
        <v>18.354299999999999</v>
      </c>
      <c r="N171" s="45">
        <v>10.200100000000001</v>
      </c>
      <c r="O171" s="45">
        <v>17.114899999999999</v>
      </c>
      <c r="P171" s="45">
        <v>10.0427</v>
      </c>
      <c r="Q171" s="45">
        <v>0</v>
      </c>
      <c r="R171" s="45">
        <v>10.0427</v>
      </c>
      <c r="S171" s="45">
        <v>0</v>
      </c>
    </row>
    <row r="172" spans="1:19">
      <c r="A172" s="8">
        <v>45444</v>
      </c>
      <c r="B172" s="45">
        <v>36.358800000000002</v>
      </c>
      <c r="C172" s="45">
        <v>36.305999999999997</v>
      </c>
      <c r="D172" s="45">
        <v>36.361800000000002</v>
      </c>
      <c r="E172" s="45">
        <v>38.182499999999997</v>
      </c>
      <c r="F172" s="45">
        <v>26.7971</v>
      </c>
      <c r="G172" s="45">
        <v>23.1173</v>
      </c>
      <c r="H172" s="45">
        <v>36.394799999999996</v>
      </c>
      <c r="I172" s="45">
        <v>36.319200000000002</v>
      </c>
      <c r="J172" s="45">
        <v>36.399099999999997</v>
      </c>
      <c r="K172" s="45">
        <v>38.182499999999997</v>
      </c>
      <c r="L172" s="45">
        <v>27.0091</v>
      </c>
      <c r="M172" s="45">
        <v>23.1173</v>
      </c>
      <c r="N172" s="45">
        <v>13.3353</v>
      </c>
      <c r="O172" s="45">
        <v>18.062100000000001</v>
      </c>
      <c r="P172" s="45">
        <v>13.2164</v>
      </c>
      <c r="Q172" s="45">
        <v>0</v>
      </c>
      <c r="R172" s="45">
        <v>13.2164</v>
      </c>
      <c r="S172" s="45">
        <v>0</v>
      </c>
    </row>
    <row r="173" spans="1:19">
      <c r="A173" s="8">
        <v>45474</v>
      </c>
      <c r="B173" s="45">
        <v>35.383400000000002</v>
      </c>
      <c r="C173" s="45">
        <v>36.710900000000002</v>
      </c>
      <c r="D173" s="45">
        <v>35.310600000000001</v>
      </c>
      <c r="E173" s="45">
        <v>37.976399999999998</v>
      </c>
      <c r="F173" s="45">
        <v>25.455400000000001</v>
      </c>
      <c r="G173" s="45">
        <v>21.535699999999999</v>
      </c>
      <c r="H173" s="45">
        <v>35.556199999999997</v>
      </c>
      <c r="I173" s="45">
        <v>36.7346</v>
      </c>
      <c r="J173" s="45">
        <v>35.491599999999998</v>
      </c>
      <c r="K173" s="45">
        <v>37.976399999999998</v>
      </c>
      <c r="L173" s="45">
        <v>26.1708</v>
      </c>
      <c r="M173" s="45">
        <v>21.535699999999999</v>
      </c>
      <c r="N173" s="45">
        <v>11.323</v>
      </c>
      <c r="O173" s="45">
        <v>33.772300000000001</v>
      </c>
      <c r="P173" s="45">
        <v>9.9343000000000004</v>
      </c>
      <c r="Q173" s="45">
        <v>0</v>
      </c>
      <c r="R173" s="45">
        <v>9.9343000000000004</v>
      </c>
      <c r="S173" s="45" t="s">
        <v>126</v>
      </c>
    </row>
    <row r="174" spans="1:19">
      <c r="A174" s="8">
        <v>45505</v>
      </c>
      <c r="B174" s="45">
        <v>35.503700000000002</v>
      </c>
      <c r="C174" s="45">
        <v>36.551699999999997</v>
      </c>
      <c r="D174" s="45">
        <v>35.448</v>
      </c>
      <c r="E174" s="45">
        <v>38.033499999999997</v>
      </c>
      <c r="F174" s="45">
        <v>23.825299999999999</v>
      </c>
      <c r="G174" s="45">
        <v>18.4101</v>
      </c>
      <c r="H174" s="45">
        <v>35.518500000000003</v>
      </c>
      <c r="I174" s="45">
        <v>36.583199999999998</v>
      </c>
      <c r="J174" s="45">
        <v>35.462000000000003</v>
      </c>
      <c r="K174" s="45">
        <v>38.033499999999997</v>
      </c>
      <c r="L174" s="45">
        <v>23.892199999999999</v>
      </c>
      <c r="M174" s="45">
        <v>18.4101</v>
      </c>
      <c r="N174" s="45">
        <v>12.094799999999999</v>
      </c>
      <c r="O174" s="45">
        <v>17.613600000000002</v>
      </c>
      <c r="P174" s="45">
        <v>11.2536</v>
      </c>
      <c r="Q174" s="45">
        <v>0</v>
      </c>
      <c r="R174" s="45">
        <v>11.2536</v>
      </c>
      <c r="S174" s="45" t="s">
        <v>126</v>
      </c>
    </row>
    <row r="175" spans="1:19">
      <c r="A175" s="8">
        <v>45536</v>
      </c>
      <c r="B175" s="45">
        <v>35.491</v>
      </c>
      <c r="C175" s="45">
        <v>35.490600000000001</v>
      </c>
      <c r="D175" s="45">
        <v>35.491</v>
      </c>
      <c r="E175" s="45">
        <v>37.854100000000003</v>
      </c>
      <c r="F175" s="45">
        <v>24.5656</v>
      </c>
      <c r="G175" s="45">
        <v>20.127700000000001</v>
      </c>
      <c r="H175" s="45">
        <v>35.575099999999999</v>
      </c>
      <c r="I175" s="45">
        <v>35.491700000000002</v>
      </c>
      <c r="J175" s="45">
        <v>35.579900000000002</v>
      </c>
      <c r="K175" s="45">
        <v>37.854100000000003</v>
      </c>
      <c r="L175" s="45">
        <v>25.040800000000001</v>
      </c>
      <c r="M175" s="45">
        <v>20.127700000000001</v>
      </c>
      <c r="N175" s="45">
        <v>9.7413000000000007</v>
      </c>
      <c r="O175" s="45">
        <v>34.033000000000001</v>
      </c>
      <c r="P175" s="45">
        <v>9.4283999999999999</v>
      </c>
      <c r="Q175" s="45">
        <v>0</v>
      </c>
      <c r="R175" s="45">
        <v>9.4283999999999999</v>
      </c>
      <c r="S175" s="45">
        <v>0</v>
      </c>
    </row>
    <row r="176" spans="1:19">
      <c r="A176" s="8">
        <v>45566</v>
      </c>
      <c r="B176" s="45">
        <v>35.126300000000001</v>
      </c>
      <c r="C176" s="45">
        <v>34.490400000000001</v>
      </c>
      <c r="D176" s="45">
        <v>35.162799999999997</v>
      </c>
      <c r="E176" s="45">
        <v>37.987900000000003</v>
      </c>
      <c r="F176" s="45">
        <v>25.328700000000001</v>
      </c>
      <c r="G176" s="45">
        <v>19.400500000000001</v>
      </c>
      <c r="H176" s="45">
        <v>35.125900000000001</v>
      </c>
      <c r="I176" s="45">
        <v>34.480600000000003</v>
      </c>
      <c r="J176" s="45">
        <v>35.162799999999997</v>
      </c>
      <c r="K176" s="45">
        <v>37.987900000000003</v>
      </c>
      <c r="L176" s="45">
        <v>25.328700000000001</v>
      </c>
      <c r="M176" s="45">
        <v>19.400500000000001</v>
      </c>
      <c r="N176" s="45">
        <v>38.007199999999997</v>
      </c>
      <c r="O176" s="45">
        <v>38.007199999999997</v>
      </c>
      <c r="P176" s="45">
        <v>0</v>
      </c>
      <c r="Q176" s="45">
        <v>0</v>
      </c>
      <c r="R176" s="45">
        <v>0</v>
      </c>
      <c r="S176" s="45" t="s">
        <v>126</v>
      </c>
    </row>
    <row r="177" spans="1:19">
      <c r="A177" s="8">
        <v>45597</v>
      </c>
      <c r="B177" s="45">
        <v>34.564300000000003</v>
      </c>
      <c r="C177" s="45">
        <v>34.246699999999997</v>
      </c>
      <c r="D177" s="45">
        <v>34.582000000000001</v>
      </c>
      <c r="E177" s="45">
        <v>37.210900000000002</v>
      </c>
      <c r="F177" s="45">
        <v>23.737400000000001</v>
      </c>
      <c r="G177" s="45">
        <v>18.824000000000002</v>
      </c>
      <c r="H177" s="45">
        <v>34.775300000000001</v>
      </c>
      <c r="I177" s="45">
        <v>34.280999999999999</v>
      </c>
      <c r="J177" s="45">
        <v>34.803100000000001</v>
      </c>
      <c r="K177" s="45">
        <v>37.309199999999997</v>
      </c>
      <c r="L177" s="45">
        <v>24.426500000000001</v>
      </c>
      <c r="M177" s="45">
        <v>18.824000000000002</v>
      </c>
      <c r="N177" s="45">
        <v>9.2757000000000005</v>
      </c>
      <c r="O177" s="45">
        <v>7.5152000000000001</v>
      </c>
      <c r="P177" s="45">
        <v>9.2902000000000005</v>
      </c>
      <c r="Q177" s="45">
        <v>5.7775999999999996</v>
      </c>
      <c r="R177" s="45">
        <v>10.772399999999999</v>
      </c>
      <c r="S177" s="45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 hidden="1" outlineLevel="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 hidden="1" outlineLevel="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 hidden="1" outlineLevel="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 hidden="1" outlineLevel="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 hidden="1" outlineLevel="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 hidden="1" outlineLevel="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 hidden="1" outlineLevel="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 hidden="1" outlineLevel="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  <row r="170" spans="1:21">
      <c r="A170" s="8">
        <v>45383</v>
      </c>
      <c r="B170" s="45">
        <v>19.904699999999998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19.904749253911646</v>
      </c>
    </row>
    <row r="171" spans="1:21">
      <c r="A171" s="8">
        <v>45413</v>
      </c>
      <c r="B171" s="45">
        <v>16.5898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16.589834097255139</v>
      </c>
    </row>
    <row r="172" spans="1:21">
      <c r="A172" s="8">
        <v>45444</v>
      </c>
      <c r="B172" s="45">
        <v>18.185400000000001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18.185449670945093</v>
      </c>
    </row>
    <row r="173" spans="1:21">
      <c r="A173" s="8">
        <v>45474</v>
      </c>
      <c r="B173" s="45">
        <v>19.020199999999999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19.020231588705833</v>
      </c>
    </row>
    <row r="174" spans="1:21">
      <c r="A174" s="8">
        <v>45505</v>
      </c>
      <c r="B174" s="45">
        <v>14.920199999999999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14.920229412298161</v>
      </c>
    </row>
    <row r="175" spans="1:21">
      <c r="A175" s="8">
        <v>45536</v>
      </c>
      <c r="B175" s="45">
        <v>15.897500000000001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15.897440302729061</v>
      </c>
    </row>
    <row r="176" spans="1:21">
      <c r="A176" s="8">
        <v>45566</v>
      </c>
      <c r="B176" s="45">
        <v>17.557600000000001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17.557559641094265</v>
      </c>
    </row>
    <row r="177" spans="1:21">
      <c r="A177" s="8">
        <v>45597</v>
      </c>
      <c r="B177" s="45">
        <v>15.1403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15.1403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 hidden="1" outlineLevel="1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 hidden="1" outlineLevel="1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 hidden="1" outlineLevel="1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 hidden="1" outlineLevel="1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 hidden="1" outlineLevel="1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 hidden="1" outlineLevel="1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 hidden="1" outlineLevel="1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 hidden="1" outlineLevel="1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  <row r="170" spans="1:39">
      <c r="A170" s="8">
        <v>45383</v>
      </c>
      <c r="B170" s="45">
        <v>35.034599999999998</v>
      </c>
      <c r="C170" s="45">
        <v>38.088099999999997</v>
      </c>
      <c r="D170" s="45">
        <v>41.927</v>
      </c>
      <c r="E170" s="45">
        <v>37.8919</v>
      </c>
      <c r="F170" s="45">
        <v>38.789900000000003</v>
      </c>
      <c r="G170" s="45">
        <v>27.532699999999998</v>
      </c>
      <c r="H170" s="45">
        <v>39.191000000000003</v>
      </c>
      <c r="I170" s="45">
        <v>38.089100000000002</v>
      </c>
      <c r="J170" s="45">
        <v>41.9666</v>
      </c>
      <c r="K170" s="45">
        <v>37.8919</v>
      </c>
      <c r="L170" s="45">
        <v>38.789900000000003</v>
      </c>
      <c r="M170" s="45">
        <v>27.532699999999998</v>
      </c>
      <c r="N170" s="45">
        <v>39.191000000000003</v>
      </c>
      <c r="O170" s="45">
        <v>33.047499999999999</v>
      </c>
      <c r="P170" s="45">
        <v>33.047499999999999</v>
      </c>
      <c r="Q170" s="45">
        <v>0</v>
      </c>
      <c r="R170" s="45" t="s">
        <v>126</v>
      </c>
      <c r="S170" s="45">
        <v>0</v>
      </c>
      <c r="T170" s="45" t="s">
        <v>126</v>
      </c>
      <c r="U170" s="45">
        <v>7.6783000000000001</v>
      </c>
      <c r="V170" s="45">
        <v>0</v>
      </c>
      <c r="W170" s="45">
        <v>7.6783000000000001</v>
      </c>
      <c r="X170" s="45">
        <v>0</v>
      </c>
      <c r="Y170" s="45">
        <v>20.95</v>
      </c>
      <c r="Z170" s="45">
        <v>7.4476000000000004</v>
      </c>
      <c r="AA170" s="45">
        <v>7.6783000000000001</v>
      </c>
      <c r="AB170" s="45">
        <v>0</v>
      </c>
      <c r="AC170" s="45">
        <v>7.6783000000000001</v>
      </c>
      <c r="AD170" s="45">
        <v>0</v>
      </c>
      <c r="AE170" s="45">
        <v>20.95</v>
      </c>
      <c r="AF170" s="45">
        <v>7.4476000000000004</v>
      </c>
      <c r="AG170" s="45">
        <v>0</v>
      </c>
      <c r="AH170" s="45">
        <v>0</v>
      </c>
      <c r="AI170" s="45">
        <v>0</v>
      </c>
      <c r="AJ170" s="45" t="s">
        <v>126</v>
      </c>
      <c r="AK170" s="45">
        <v>0</v>
      </c>
      <c r="AL170" s="45" t="s">
        <v>126</v>
      </c>
      <c r="AM170" s="45">
        <v>22.569500000000001</v>
      </c>
    </row>
    <row r="171" spans="1:39">
      <c r="A171" s="8">
        <v>45413</v>
      </c>
      <c r="B171" s="45">
        <v>35.550899999999999</v>
      </c>
      <c r="C171" s="45">
        <v>38.3444</v>
      </c>
      <c r="D171" s="45">
        <v>42.006700000000002</v>
      </c>
      <c r="E171" s="45">
        <v>38.174300000000002</v>
      </c>
      <c r="F171" s="45">
        <v>38.839399999999998</v>
      </c>
      <c r="G171" s="45">
        <v>29.464300000000001</v>
      </c>
      <c r="H171" s="45">
        <v>40.265599999999999</v>
      </c>
      <c r="I171" s="45">
        <v>38.349499999999999</v>
      </c>
      <c r="J171" s="45">
        <v>42.140599999999999</v>
      </c>
      <c r="K171" s="45">
        <v>38.174300000000002</v>
      </c>
      <c r="L171" s="45">
        <v>38.839399999999998</v>
      </c>
      <c r="M171" s="45">
        <v>29.464300000000001</v>
      </c>
      <c r="N171" s="45">
        <v>40.265599999999999</v>
      </c>
      <c r="O171" s="45">
        <v>17.114899999999999</v>
      </c>
      <c r="P171" s="45">
        <v>17.114899999999999</v>
      </c>
      <c r="Q171" s="45">
        <v>0</v>
      </c>
      <c r="R171" s="45" t="s">
        <v>126</v>
      </c>
      <c r="S171" s="45">
        <v>0</v>
      </c>
      <c r="T171" s="45" t="s">
        <v>126</v>
      </c>
      <c r="U171" s="45">
        <v>7.5330000000000004</v>
      </c>
      <c r="V171" s="45">
        <v>0</v>
      </c>
      <c r="W171" s="45">
        <v>7.5330000000000004</v>
      </c>
      <c r="X171" s="45">
        <v>0</v>
      </c>
      <c r="Y171" s="45">
        <v>0</v>
      </c>
      <c r="Z171" s="45">
        <v>7.5330000000000004</v>
      </c>
      <c r="AA171" s="45">
        <v>7.5330000000000004</v>
      </c>
      <c r="AB171" s="45">
        <v>0</v>
      </c>
      <c r="AC171" s="45">
        <v>7.5330000000000004</v>
      </c>
      <c r="AD171" s="45">
        <v>0</v>
      </c>
      <c r="AE171" s="45">
        <v>0</v>
      </c>
      <c r="AF171" s="45">
        <v>7.5330000000000004</v>
      </c>
      <c r="AG171" s="45">
        <v>0</v>
      </c>
      <c r="AH171" s="45">
        <v>0</v>
      </c>
      <c r="AI171" s="45">
        <v>0</v>
      </c>
      <c r="AJ171" s="45" t="s">
        <v>126</v>
      </c>
      <c r="AK171" s="45">
        <v>0</v>
      </c>
      <c r="AL171" s="45" t="s">
        <v>126</v>
      </c>
      <c r="AM171" s="45">
        <v>16.956700000000001</v>
      </c>
    </row>
    <row r="172" spans="1:39">
      <c r="A172" s="8">
        <v>45444</v>
      </c>
      <c r="B172" s="45">
        <v>36.358800000000002</v>
      </c>
      <c r="C172" s="45">
        <v>37.795400000000001</v>
      </c>
      <c r="D172" s="45">
        <v>42.247999999999998</v>
      </c>
      <c r="E172" s="45">
        <v>37.6051</v>
      </c>
      <c r="F172" s="45">
        <v>38.219299999999997</v>
      </c>
      <c r="G172" s="45">
        <v>28.7744</v>
      </c>
      <c r="H172" s="45">
        <v>39.613399999999999</v>
      </c>
      <c r="I172" s="45">
        <v>37.796199999999999</v>
      </c>
      <c r="J172" s="45">
        <v>42.272300000000001</v>
      </c>
      <c r="K172" s="45">
        <v>37.6051</v>
      </c>
      <c r="L172" s="45">
        <v>38.219299999999997</v>
      </c>
      <c r="M172" s="45">
        <v>28.7744</v>
      </c>
      <c r="N172" s="45">
        <v>39.613399999999999</v>
      </c>
      <c r="O172" s="45">
        <v>18.127700000000001</v>
      </c>
      <c r="P172" s="45">
        <v>18.127700000000001</v>
      </c>
      <c r="Q172" s="45">
        <v>0</v>
      </c>
      <c r="R172" s="45" t="s">
        <v>126</v>
      </c>
      <c r="S172" s="45">
        <v>0</v>
      </c>
      <c r="T172" s="45" t="s">
        <v>126</v>
      </c>
      <c r="U172" s="45">
        <v>7.7034000000000002</v>
      </c>
      <c r="V172" s="45">
        <v>0</v>
      </c>
      <c r="W172" s="45">
        <v>7.7034000000000002</v>
      </c>
      <c r="X172" s="45">
        <v>0</v>
      </c>
      <c r="Y172" s="45">
        <v>0</v>
      </c>
      <c r="Z172" s="45">
        <v>7.7034000000000002</v>
      </c>
      <c r="AA172" s="45">
        <v>7.7034000000000002</v>
      </c>
      <c r="AB172" s="45">
        <v>0</v>
      </c>
      <c r="AC172" s="45">
        <v>7.7034000000000002</v>
      </c>
      <c r="AD172" s="45">
        <v>0</v>
      </c>
      <c r="AE172" s="45">
        <v>0</v>
      </c>
      <c r="AF172" s="45">
        <v>7.7034000000000002</v>
      </c>
      <c r="AG172" s="45">
        <v>0</v>
      </c>
      <c r="AH172" s="45">
        <v>0</v>
      </c>
      <c r="AI172" s="45">
        <v>0</v>
      </c>
      <c r="AJ172" s="45" t="s">
        <v>126</v>
      </c>
      <c r="AK172" s="45">
        <v>0</v>
      </c>
      <c r="AL172" s="45" t="s">
        <v>126</v>
      </c>
      <c r="AM172" s="45">
        <v>23.1008</v>
      </c>
    </row>
    <row r="173" spans="1:39">
      <c r="A173" s="8">
        <v>45474</v>
      </c>
      <c r="B173" s="45">
        <v>35.383400000000002</v>
      </c>
      <c r="C173" s="45">
        <v>37.990299999999998</v>
      </c>
      <c r="D173" s="45">
        <v>42.722499999999997</v>
      </c>
      <c r="E173" s="45">
        <v>37.781199999999998</v>
      </c>
      <c r="F173" s="45">
        <v>38.003300000000003</v>
      </c>
      <c r="G173" s="45">
        <v>33.5702</v>
      </c>
      <c r="H173" s="45">
        <v>39.765599999999999</v>
      </c>
      <c r="I173" s="45">
        <v>37.9923</v>
      </c>
      <c r="J173" s="45">
        <v>42.8264</v>
      </c>
      <c r="K173" s="45">
        <v>37.781199999999998</v>
      </c>
      <c r="L173" s="45">
        <v>38.003300000000003</v>
      </c>
      <c r="M173" s="45">
        <v>33.5702</v>
      </c>
      <c r="N173" s="45">
        <v>39.765599999999999</v>
      </c>
      <c r="O173" s="45">
        <v>33.772300000000001</v>
      </c>
      <c r="P173" s="45">
        <v>33.772300000000001</v>
      </c>
      <c r="Q173" s="45">
        <v>0</v>
      </c>
      <c r="R173" s="45" t="s">
        <v>126</v>
      </c>
      <c r="S173" s="45">
        <v>0</v>
      </c>
      <c r="T173" s="45" t="s">
        <v>126</v>
      </c>
      <c r="U173" s="45">
        <v>8.8308</v>
      </c>
      <c r="V173" s="45">
        <v>0</v>
      </c>
      <c r="W173" s="45">
        <v>8.8308</v>
      </c>
      <c r="X173" s="45">
        <v>0</v>
      </c>
      <c r="Y173" s="45">
        <v>0</v>
      </c>
      <c r="Z173" s="45">
        <v>8.8308</v>
      </c>
      <c r="AA173" s="45">
        <v>8.8308</v>
      </c>
      <c r="AB173" s="45">
        <v>0</v>
      </c>
      <c r="AC173" s="45">
        <v>8.8308</v>
      </c>
      <c r="AD173" s="45">
        <v>0</v>
      </c>
      <c r="AE173" s="45">
        <v>0</v>
      </c>
      <c r="AF173" s="45">
        <v>8.8308</v>
      </c>
      <c r="AG173" s="45">
        <v>0</v>
      </c>
      <c r="AH173" s="45">
        <v>0</v>
      </c>
      <c r="AI173" s="45">
        <v>0</v>
      </c>
      <c r="AJ173" s="45" t="s">
        <v>126</v>
      </c>
      <c r="AK173" s="45">
        <v>0</v>
      </c>
      <c r="AL173" s="45" t="s">
        <v>126</v>
      </c>
      <c r="AM173" s="45">
        <v>22.002099999999999</v>
      </c>
    </row>
    <row r="174" spans="1:39">
      <c r="A174" s="8">
        <v>45505</v>
      </c>
      <c r="B174" s="45">
        <v>35.503700000000002</v>
      </c>
      <c r="C174" s="45">
        <v>37.253799999999998</v>
      </c>
      <c r="D174" s="45">
        <v>42.374099999999999</v>
      </c>
      <c r="E174" s="45">
        <v>37.050800000000002</v>
      </c>
      <c r="F174" s="45">
        <v>38.051200000000001</v>
      </c>
      <c r="G174" s="45">
        <v>25.171399999999998</v>
      </c>
      <c r="H174" s="45">
        <v>36.9495</v>
      </c>
      <c r="I174" s="45">
        <v>37.255600000000001</v>
      </c>
      <c r="J174" s="45">
        <v>42.433599999999998</v>
      </c>
      <c r="K174" s="45">
        <v>37.050800000000002</v>
      </c>
      <c r="L174" s="45">
        <v>38.051200000000001</v>
      </c>
      <c r="M174" s="45">
        <v>25.171399999999998</v>
      </c>
      <c r="N174" s="45">
        <v>36.9495</v>
      </c>
      <c r="O174" s="45">
        <v>17.613600000000002</v>
      </c>
      <c r="P174" s="45">
        <v>17.613600000000002</v>
      </c>
      <c r="Q174" s="45">
        <v>0</v>
      </c>
      <c r="R174" s="45" t="s">
        <v>126</v>
      </c>
      <c r="S174" s="45">
        <v>0</v>
      </c>
      <c r="T174" s="45" t="s">
        <v>126</v>
      </c>
      <c r="U174" s="45">
        <v>7.6386000000000003</v>
      </c>
      <c r="V174" s="45">
        <v>0</v>
      </c>
      <c r="W174" s="45">
        <v>7.6386000000000003</v>
      </c>
      <c r="X174" s="45">
        <v>0</v>
      </c>
      <c r="Y174" s="45">
        <v>0</v>
      </c>
      <c r="Z174" s="45">
        <v>7.6386000000000003</v>
      </c>
      <c r="AA174" s="45">
        <v>7.6386000000000003</v>
      </c>
      <c r="AB174" s="45">
        <v>0</v>
      </c>
      <c r="AC174" s="45">
        <v>7.6386000000000003</v>
      </c>
      <c r="AD174" s="45">
        <v>0</v>
      </c>
      <c r="AE174" s="45">
        <v>0</v>
      </c>
      <c r="AF174" s="45">
        <v>7.6386000000000003</v>
      </c>
      <c r="AG174" s="45">
        <v>0</v>
      </c>
      <c r="AH174" s="45">
        <v>0</v>
      </c>
      <c r="AI174" s="45">
        <v>0</v>
      </c>
      <c r="AJ174" s="45" t="s">
        <v>126</v>
      </c>
      <c r="AK174" s="45">
        <v>0</v>
      </c>
      <c r="AL174" s="45" t="s">
        <v>126</v>
      </c>
      <c r="AM174" s="45">
        <v>22.082999999999998</v>
      </c>
    </row>
    <row r="175" spans="1:39">
      <c r="A175" s="8">
        <v>45536</v>
      </c>
      <c r="B175" s="45">
        <v>35.491</v>
      </c>
      <c r="C175" s="45">
        <v>37.279699999999998</v>
      </c>
      <c r="D175" s="45">
        <v>42.759500000000003</v>
      </c>
      <c r="E175" s="45">
        <v>37.059800000000003</v>
      </c>
      <c r="F175" s="45">
        <v>37.898899999999998</v>
      </c>
      <c r="G175" s="45">
        <v>26.3066</v>
      </c>
      <c r="H175" s="45">
        <v>36.320599999999999</v>
      </c>
      <c r="I175" s="45">
        <v>37.279800000000002</v>
      </c>
      <c r="J175" s="45">
        <v>42.7699</v>
      </c>
      <c r="K175" s="45">
        <v>37.059800000000003</v>
      </c>
      <c r="L175" s="45">
        <v>37.898899999999998</v>
      </c>
      <c r="M175" s="45">
        <v>26.3066</v>
      </c>
      <c r="N175" s="45">
        <v>36.320599999999999</v>
      </c>
      <c r="O175" s="45">
        <v>34.033000000000001</v>
      </c>
      <c r="P175" s="45">
        <v>34.033000000000001</v>
      </c>
      <c r="Q175" s="45">
        <v>0</v>
      </c>
      <c r="R175" s="45" t="s">
        <v>126</v>
      </c>
      <c r="S175" s="45">
        <v>0</v>
      </c>
      <c r="T175" s="45" t="s">
        <v>126</v>
      </c>
      <c r="U175" s="45">
        <v>7.9398</v>
      </c>
      <c r="V175" s="45">
        <v>0</v>
      </c>
      <c r="W175" s="45">
        <v>7.9398</v>
      </c>
      <c r="X175" s="45">
        <v>0</v>
      </c>
      <c r="Y175" s="45">
        <v>0</v>
      </c>
      <c r="Z175" s="45">
        <v>7.9398</v>
      </c>
      <c r="AA175" s="45">
        <v>7.9398</v>
      </c>
      <c r="AB175" s="45">
        <v>0</v>
      </c>
      <c r="AC175" s="45">
        <v>7.9398</v>
      </c>
      <c r="AD175" s="45">
        <v>0</v>
      </c>
      <c r="AE175" s="45">
        <v>0</v>
      </c>
      <c r="AF175" s="45">
        <v>7.9398</v>
      </c>
      <c r="AG175" s="45">
        <v>0</v>
      </c>
      <c r="AH175" s="45">
        <v>0</v>
      </c>
      <c r="AI175" s="45">
        <v>0</v>
      </c>
      <c r="AJ175" s="45" t="s">
        <v>126</v>
      </c>
      <c r="AK175" s="45">
        <v>0</v>
      </c>
      <c r="AL175" s="45" t="s">
        <v>126</v>
      </c>
      <c r="AM175" s="45">
        <v>22.228000000000002</v>
      </c>
    </row>
    <row r="176" spans="1:39">
      <c r="A176" s="8">
        <v>45566</v>
      </c>
      <c r="B176" s="45">
        <v>36.360500000000002</v>
      </c>
      <c r="C176" s="45">
        <v>37.788699999999999</v>
      </c>
      <c r="D176" s="45">
        <v>42.040500000000002</v>
      </c>
      <c r="E176" s="45">
        <v>37.701300000000003</v>
      </c>
      <c r="F176" s="45">
        <v>38.0366</v>
      </c>
      <c r="G176" s="45">
        <v>29.735600000000002</v>
      </c>
      <c r="H176" s="45">
        <v>35.2804</v>
      </c>
      <c r="I176" s="45">
        <v>37.788699999999999</v>
      </c>
      <c r="J176" s="45">
        <v>42.0593</v>
      </c>
      <c r="K176" s="45">
        <v>37.701300000000003</v>
      </c>
      <c r="L176" s="45">
        <v>38.0366</v>
      </c>
      <c r="M176" s="45">
        <v>29.735600000000002</v>
      </c>
      <c r="N176" s="45">
        <v>35.2804</v>
      </c>
      <c r="O176" s="45">
        <v>38.007199999999997</v>
      </c>
      <c r="P176" s="45">
        <v>38.007199999999997</v>
      </c>
      <c r="Q176" s="45" t="s">
        <v>126</v>
      </c>
      <c r="R176" s="45" t="s">
        <v>126</v>
      </c>
      <c r="S176" s="45" t="s">
        <v>126</v>
      </c>
      <c r="T176" s="45" t="s">
        <v>126</v>
      </c>
      <c r="U176" s="45">
        <v>8.3644999999999996</v>
      </c>
      <c r="V176" s="45">
        <v>0</v>
      </c>
      <c r="W176" s="45">
        <v>8.3644999999999996</v>
      </c>
      <c r="X176" s="45">
        <v>0</v>
      </c>
      <c r="Y176" s="45">
        <v>7</v>
      </c>
      <c r="Z176" s="45">
        <v>8.3788</v>
      </c>
      <c r="AA176" s="45">
        <v>8.3644999999999996</v>
      </c>
      <c r="AB176" s="45">
        <v>0</v>
      </c>
      <c r="AC176" s="45">
        <v>8.3644999999999996</v>
      </c>
      <c r="AD176" s="45">
        <v>0</v>
      </c>
      <c r="AE176" s="45">
        <v>7</v>
      </c>
      <c r="AF176" s="45">
        <v>8.3788</v>
      </c>
      <c r="AG176" s="45">
        <v>0</v>
      </c>
      <c r="AH176" s="45">
        <v>0</v>
      </c>
      <c r="AI176" s="45" t="s">
        <v>126</v>
      </c>
      <c r="AJ176" s="45" t="s">
        <v>126</v>
      </c>
      <c r="AK176" s="45" t="s">
        <v>126</v>
      </c>
      <c r="AL176" s="45" t="s">
        <v>126</v>
      </c>
      <c r="AM176" s="45">
        <v>22.201899999999998</v>
      </c>
    </row>
    <row r="177" spans="1:39">
      <c r="A177" s="8">
        <v>45597</v>
      </c>
      <c r="B177" s="45">
        <v>35.725000000000001</v>
      </c>
      <c r="C177" s="45">
        <v>37.120399999999997</v>
      </c>
      <c r="D177" s="45">
        <v>42.048699999999997</v>
      </c>
      <c r="E177" s="45">
        <v>37.023200000000003</v>
      </c>
      <c r="F177" s="45">
        <v>37.490400000000001</v>
      </c>
      <c r="G177" s="45">
        <v>26.409500000000001</v>
      </c>
      <c r="H177" s="45">
        <v>34.849699999999999</v>
      </c>
      <c r="I177" s="45">
        <v>37.121600000000001</v>
      </c>
      <c r="J177" s="45">
        <v>42.121400000000001</v>
      </c>
      <c r="K177" s="45">
        <v>37.023200000000003</v>
      </c>
      <c r="L177" s="45">
        <v>37.490400000000001</v>
      </c>
      <c r="M177" s="45">
        <v>26.409500000000001</v>
      </c>
      <c r="N177" s="45">
        <v>34.849699999999999</v>
      </c>
      <c r="O177" s="45">
        <v>7.5152000000000001</v>
      </c>
      <c r="P177" s="45">
        <v>7.5152000000000001</v>
      </c>
      <c r="Q177" s="45">
        <v>0</v>
      </c>
      <c r="R177" s="45">
        <v>0</v>
      </c>
      <c r="S177" s="45">
        <v>0</v>
      </c>
      <c r="T177" s="45" t="s">
        <v>126</v>
      </c>
      <c r="U177" s="45">
        <v>8.2835000000000001</v>
      </c>
      <c r="V177" s="45">
        <v>0</v>
      </c>
      <c r="W177" s="45">
        <v>8.2835000000000001</v>
      </c>
      <c r="X177" s="45">
        <v>0</v>
      </c>
      <c r="Y177" s="45">
        <v>0</v>
      </c>
      <c r="Z177" s="45">
        <v>8.2835000000000001</v>
      </c>
      <c r="AA177" s="45">
        <v>8.2835000000000001</v>
      </c>
      <c r="AB177" s="45">
        <v>0</v>
      </c>
      <c r="AC177" s="45">
        <v>8.2835000000000001</v>
      </c>
      <c r="AD177" s="45">
        <v>0</v>
      </c>
      <c r="AE177" s="45">
        <v>0</v>
      </c>
      <c r="AF177" s="45">
        <v>8.2835000000000001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 t="s">
        <v>126</v>
      </c>
      <c r="AM177" s="45">
        <v>18.969100000000001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 hidden="1" outlineLevel="1" collapsed="1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 collapsed="1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  <row r="170" spans="1:16">
      <c r="A170" s="8">
        <v>45383</v>
      </c>
      <c r="B170" s="45">
        <v>9.9811999999999994</v>
      </c>
      <c r="C170" s="45">
        <v>7.7565</v>
      </c>
      <c r="D170" s="45">
        <v>10.1624</v>
      </c>
      <c r="E170" s="45">
        <v>0</v>
      </c>
      <c r="F170" s="45">
        <v>11.5</v>
      </c>
      <c r="G170" s="45">
        <v>10.222200000000001</v>
      </c>
      <c r="H170" s="45">
        <v>7.7723000000000004</v>
      </c>
      <c r="I170" s="45">
        <v>10.427899999999999</v>
      </c>
      <c r="J170" s="45">
        <v>0</v>
      </c>
      <c r="K170" s="45">
        <v>11.5</v>
      </c>
      <c r="L170" s="45">
        <v>1.1812</v>
      </c>
      <c r="M170" s="45">
        <v>0.1</v>
      </c>
      <c r="N170" s="45">
        <v>1.1876</v>
      </c>
      <c r="O170" s="45">
        <v>0</v>
      </c>
      <c r="P170" s="45">
        <v>0</v>
      </c>
    </row>
    <row r="171" spans="1:16">
      <c r="A171" s="8">
        <v>45413</v>
      </c>
      <c r="B171" s="45">
        <v>9.3950999999999993</v>
      </c>
      <c r="C171" s="45">
        <v>7.3422999999999998</v>
      </c>
      <c r="D171" s="45">
        <v>9.6343999999999994</v>
      </c>
      <c r="E171" s="45">
        <v>9.6617999999999995</v>
      </c>
      <c r="F171" s="45">
        <v>0</v>
      </c>
      <c r="G171" s="45">
        <v>9.5472000000000001</v>
      </c>
      <c r="H171" s="45">
        <v>7.3422999999999998</v>
      </c>
      <c r="I171" s="45">
        <v>9.8095999999999997</v>
      </c>
      <c r="J171" s="45">
        <v>9.6617999999999995</v>
      </c>
      <c r="K171" s="45">
        <v>0</v>
      </c>
      <c r="L171" s="45">
        <v>1.2279</v>
      </c>
      <c r="M171" s="45">
        <v>9.98E-2</v>
      </c>
      <c r="N171" s="45">
        <v>1.2279</v>
      </c>
      <c r="O171" s="45">
        <v>0</v>
      </c>
      <c r="P171" s="45">
        <v>0</v>
      </c>
    </row>
    <row r="172" spans="1:16">
      <c r="A172" s="8">
        <v>45444</v>
      </c>
      <c r="B172" s="45">
        <v>9.1861999999999995</v>
      </c>
      <c r="C172" s="45">
        <v>7.4390999999999998</v>
      </c>
      <c r="D172" s="45">
        <v>9.3643000000000001</v>
      </c>
      <c r="E172" s="45">
        <v>9</v>
      </c>
      <c r="F172" s="45">
        <v>0</v>
      </c>
      <c r="G172" s="45">
        <v>9.4971999999999994</v>
      </c>
      <c r="H172" s="45">
        <v>7.4562999999999997</v>
      </c>
      <c r="I172" s="45">
        <v>9.7134</v>
      </c>
      <c r="J172" s="45">
        <v>9</v>
      </c>
      <c r="K172" s="45">
        <v>0</v>
      </c>
      <c r="L172" s="45">
        <v>0.99470000000000003</v>
      </c>
      <c r="M172" s="45">
        <v>0.1</v>
      </c>
      <c r="N172" s="45">
        <v>1</v>
      </c>
      <c r="O172" s="45">
        <v>0</v>
      </c>
      <c r="P172" s="45">
        <v>0</v>
      </c>
    </row>
    <row r="173" spans="1:16">
      <c r="A173" s="8">
        <v>45474</v>
      </c>
      <c r="B173" s="45">
        <v>8.4621999999999993</v>
      </c>
      <c r="C173" s="45">
        <v>5.9779</v>
      </c>
      <c r="D173" s="45">
        <v>8.8890999999999991</v>
      </c>
      <c r="E173" s="45">
        <v>10.2738</v>
      </c>
      <c r="F173" s="45">
        <v>10</v>
      </c>
      <c r="G173" s="45">
        <v>8.9052000000000007</v>
      </c>
      <c r="H173" s="45">
        <v>5.9779</v>
      </c>
      <c r="I173" s="45">
        <v>9.4552999999999994</v>
      </c>
      <c r="J173" s="45">
        <v>10.2738</v>
      </c>
      <c r="K173" s="45">
        <v>10</v>
      </c>
      <c r="L173" s="45">
        <v>0.91500000000000004</v>
      </c>
      <c r="M173" s="45">
        <v>9.7699999999999995E-2</v>
      </c>
      <c r="N173" s="45">
        <v>0.91500000000000004</v>
      </c>
      <c r="O173" s="45">
        <v>0</v>
      </c>
      <c r="P173" s="45">
        <v>0</v>
      </c>
    </row>
    <row r="174" spans="1:16">
      <c r="A174" s="8">
        <v>45505</v>
      </c>
      <c r="B174" s="45">
        <v>8.1052999999999997</v>
      </c>
      <c r="C174" s="45">
        <v>7.3337000000000003</v>
      </c>
      <c r="D174" s="45">
        <v>8.2248999999999999</v>
      </c>
      <c r="E174" s="45">
        <v>11.946199999999999</v>
      </c>
      <c r="F174" s="45">
        <v>0</v>
      </c>
      <c r="G174" s="45">
        <v>8.3140999999999998</v>
      </c>
      <c r="H174" s="45">
        <v>7.3337000000000003</v>
      </c>
      <c r="I174" s="45">
        <v>8.4747000000000003</v>
      </c>
      <c r="J174" s="45">
        <v>11.946199999999999</v>
      </c>
      <c r="K174" s="45">
        <v>0</v>
      </c>
      <c r="L174" s="45">
        <v>0.55189999999999995</v>
      </c>
      <c r="M174" s="45">
        <v>9.4799999999999995E-2</v>
      </c>
      <c r="N174" s="45">
        <v>0.55189999999999995</v>
      </c>
      <c r="O174" s="45">
        <v>0</v>
      </c>
      <c r="P174" s="45">
        <v>0</v>
      </c>
    </row>
    <row r="175" spans="1:16">
      <c r="A175" s="8">
        <v>45536</v>
      </c>
      <c r="B175" s="45">
        <v>8.4266000000000005</v>
      </c>
      <c r="C175" s="45">
        <v>8.8755000000000006</v>
      </c>
      <c r="D175" s="45">
        <v>8.1096000000000004</v>
      </c>
      <c r="E175" s="45">
        <v>12.768700000000001</v>
      </c>
      <c r="F175" s="45">
        <v>10</v>
      </c>
      <c r="G175" s="45">
        <v>8.6801999999999992</v>
      </c>
      <c r="H175" s="45">
        <v>8.8755000000000006</v>
      </c>
      <c r="I175" s="45">
        <v>8.4388000000000005</v>
      </c>
      <c r="J175" s="45">
        <v>12.768700000000001</v>
      </c>
      <c r="K175" s="45">
        <v>10</v>
      </c>
      <c r="L175" s="45">
        <v>1.4108000000000001</v>
      </c>
      <c r="M175" s="45">
        <v>0.1</v>
      </c>
      <c r="N175" s="45">
        <v>1.4108000000000001</v>
      </c>
      <c r="O175" s="45">
        <v>0</v>
      </c>
      <c r="P175" s="45">
        <v>0</v>
      </c>
    </row>
    <row r="176" spans="1:16">
      <c r="A176" s="8">
        <v>45566</v>
      </c>
      <c r="B176" s="45">
        <v>8.6007999999999996</v>
      </c>
      <c r="C176" s="45">
        <v>8.3229000000000006</v>
      </c>
      <c r="D176" s="45">
        <v>8.5813000000000006</v>
      </c>
      <c r="E176" s="45">
        <v>12.9503</v>
      </c>
      <c r="F176" s="45">
        <v>0</v>
      </c>
      <c r="G176" s="45">
        <v>8.6325000000000003</v>
      </c>
      <c r="H176" s="45">
        <v>8.3327000000000009</v>
      </c>
      <c r="I176" s="45">
        <v>8.6179000000000006</v>
      </c>
      <c r="J176" s="45">
        <v>12.9503</v>
      </c>
      <c r="K176" s="45">
        <v>0</v>
      </c>
      <c r="L176" s="45">
        <v>0.28939999999999999</v>
      </c>
      <c r="M176" s="45">
        <v>0.1</v>
      </c>
      <c r="N176" s="45">
        <v>0.3</v>
      </c>
      <c r="O176" s="45">
        <v>0</v>
      </c>
      <c r="P176" s="45">
        <v>0</v>
      </c>
    </row>
    <row r="177" spans="1:16">
      <c r="A177" s="8">
        <v>45597</v>
      </c>
      <c r="B177" s="45">
        <v>8.3142999999999994</v>
      </c>
      <c r="C177" s="45">
        <v>9.4504000000000001</v>
      </c>
      <c r="D177" s="45">
        <v>8.0885999999999996</v>
      </c>
      <c r="E177" s="45">
        <v>11.160399999999999</v>
      </c>
      <c r="F177" s="45">
        <v>0</v>
      </c>
      <c r="G177" s="45">
        <v>8.6472999999999995</v>
      </c>
      <c r="H177" s="45">
        <v>9.4504000000000001</v>
      </c>
      <c r="I177" s="45">
        <v>8.4761000000000006</v>
      </c>
      <c r="J177" s="45">
        <v>11.160399999999999</v>
      </c>
      <c r="K177" s="45">
        <v>0</v>
      </c>
      <c r="L177" s="45">
        <v>1.3883000000000001</v>
      </c>
      <c r="M177" s="45">
        <v>0.1</v>
      </c>
      <c r="N177" s="45">
        <v>1.3883000000000001</v>
      </c>
      <c r="O177" s="45">
        <v>0</v>
      </c>
      <c r="P177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hidden="1" outlineLevel="1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 hidden="1" outlineLevel="1" collapsed="1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 hidden="1" outlineLevel="1" collapsed="1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 hidden="1" outlineLevel="1" collapsed="1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 hidden="1" outlineLevel="1" collapsed="1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 hidden="1" outlineLevel="1" collapsed="1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 hidden="1" outlineLevel="1" collapsed="1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 hidden="1" outlineLevel="1" collapsed="1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 collapsed="1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  <row r="170" spans="1:16">
      <c r="A170" s="8">
        <v>45383</v>
      </c>
      <c r="B170" s="45">
        <v>9.4316999999999993</v>
      </c>
      <c r="C170" s="45">
        <v>3.5642</v>
      </c>
      <c r="D170" s="45">
        <v>9.5807000000000002</v>
      </c>
      <c r="E170" s="45">
        <v>12.1797</v>
      </c>
      <c r="F170" s="45">
        <v>15.648099999999999</v>
      </c>
      <c r="G170" s="45">
        <v>11.739100000000001</v>
      </c>
      <c r="H170" s="45">
        <v>4.7339000000000002</v>
      </c>
      <c r="I170" s="45">
        <v>12.027699999999999</v>
      </c>
      <c r="J170" s="45">
        <v>13.7166</v>
      </c>
      <c r="K170" s="45">
        <v>15.7522</v>
      </c>
      <c r="L170" s="45">
        <v>0.91410000000000002</v>
      </c>
      <c r="M170" s="45">
        <v>1.46E-2</v>
      </c>
      <c r="N170" s="45">
        <v>0.97950000000000004</v>
      </c>
      <c r="O170" s="45">
        <v>1.1953</v>
      </c>
      <c r="P170" s="45">
        <v>0.13500000000000001</v>
      </c>
    </row>
    <row r="171" spans="1:16">
      <c r="A171" s="8">
        <v>45413</v>
      </c>
      <c r="B171" s="45">
        <v>8.5383999999999993</v>
      </c>
      <c r="C171" s="45">
        <v>3.8843999999999999</v>
      </c>
      <c r="D171" s="45">
        <v>8.5992999999999995</v>
      </c>
      <c r="E171" s="45">
        <v>10.721</v>
      </c>
      <c r="F171" s="45">
        <v>13.0913</v>
      </c>
      <c r="G171" s="45">
        <v>11.507899999999999</v>
      </c>
      <c r="H171" s="45">
        <v>4.7220000000000004</v>
      </c>
      <c r="I171" s="45">
        <v>12.000299999999999</v>
      </c>
      <c r="J171" s="45">
        <v>12.4834</v>
      </c>
      <c r="K171" s="45">
        <v>13.762700000000001</v>
      </c>
      <c r="L171" s="45">
        <v>0.69579999999999997</v>
      </c>
      <c r="M171" s="45">
        <v>1.6500000000000001E-2</v>
      </c>
      <c r="N171" s="45">
        <v>0.72060000000000002</v>
      </c>
      <c r="O171" s="45">
        <v>0.79390000000000005</v>
      </c>
      <c r="P171" s="45">
        <v>3.2282000000000002</v>
      </c>
    </row>
    <row r="172" spans="1:16">
      <c r="A172" s="8">
        <v>45444</v>
      </c>
      <c r="B172" s="45">
        <v>9.4019999999999992</v>
      </c>
      <c r="C172" s="45">
        <v>3.6297999999999999</v>
      </c>
      <c r="D172" s="45">
        <v>9.6577000000000002</v>
      </c>
      <c r="E172" s="45">
        <v>10.405200000000001</v>
      </c>
      <c r="F172" s="45">
        <v>14.3058</v>
      </c>
      <c r="G172" s="45">
        <v>11.3649</v>
      </c>
      <c r="H172" s="45">
        <v>4.9253999999999998</v>
      </c>
      <c r="I172" s="45">
        <v>11.6401</v>
      </c>
      <c r="J172" s="45">
        <v>12.290100000000001</v>
      </c>
      <c r="K172" s="45">
        <v>14.8322</v>
      </c>
      <c r="L172" s="45">
        <v>0.93420000000000003</v>
      </c>
      <c r="M172" s="45">
        <v>1.7399999999999999E-2</v>
      </c>
      <c r="N172" s="45">
        <v>1.0290999999999999</v>
      </c>
      <c r="O172" s="45">
        <v>1.0025999999999999</v>
      </c>
      <c r="P172" s="45">
        <v>0.98770000000000002</v>
      </c>
    </row>
    <row r="173" spans="1:16">
      <c r="A173" s="8">
        <v>45474</v>
      </c>
      <c r="B173" s="45">
        <v>8.5534999999999997</v>
      </c>
      <c r="C173" s="45">
        <v>3.5356999999999998</v>
      </c>
      <c r="D173" s="45">
        <v>8.8384999999999998</v>
      </c>
      <c r="E173" s="45">
        <v>9.6532</v>
      </c>
      <c r="F173" s="45">
        <v>4.0221999999999998</v>
      </c>
      <c r="G173" s="45">
        <v>11.2699</v>
      </c>
      <c r="H173" s="45">
        <v>4.4503000000000004</v>
      </c>
      <c r="I173" s="45">
        <v>11.662100000000001</v>
      </c>
      <c r="J173" s="45">
        <v>12.2768</v>
      </c>
      <c r="K173" s="45">
        <v>14.3985</v>
      </c>
      <c r="L173" s="45">
        <v>1.2065999999999999</v>
      </c>
      <c r="M173" s="45">
        <v>1.47E-2</v>
      </c>
      <c r="N173" s="45">
        <v>1.1825000000000001</v>
      </c>
      <c r="O173" s="45">
        <v>1.2421</v>
      </c>
      <c r="P173" s="45">
        <v>2.6299000000000001</v>
      </c>
    </row>
    <row r="174" spans="1:16">
      <c r="A174" s="8">
        <v>45505</v>
      </c>
      <c r="B174" s="45">
        <v>8.4896999999999991</v>
      </c>
      <c r="C174" s="45">
        <v>3.9327000000000001</v>
      </c>
      <c r="D174" s="45">
        <v>8.6052</v>
      </c>
      <c r="E174" s="45">
        <v>9.8285999999999998</v>
      </c>
      <c r="F174" s="45">
        <v>10.559799999999999</v>
      </c>
      <c r="G174" s="45">
        <v>11.2277</v>
      </c>
      <c r="H174" s="45">
        <v>4.8589000000000002</v>
      </c>
      <c r="I174" s="45">
        <v>11.5749</v>
      </c>
      <c r="J174" s="45">
        <v>12.189500000000001</v>
      </c>
      <c r="K174" s="45">
        <v>12.5846</v>
      </c>
      <c r="L174" s="45">
        <v>0.74409999999999998</v>
      </c>
      <c r="M174" s="45">
        <v>0.02</v>
      </c>
      <c r="N174" s="45">
        <v>0.76549999999999996</v>
      </c>
      <c r="O174" s="45">
        <v>0.83140000000000003</v>
      </c>
      <c r="P174" s="45">
        <v>2.9740000000000002</v>
      </c>
    </row>
    <row r="175" spans="1:16">
      <c r="A175" s="8">
        <v>45536</v>
      </c>
      <c r="B175" s="45">
        <v>8.5710999999999995</v>
      </c>
      <c r="C175" s="45">
        <v>3.7246999999999999</v>
      </c>
      <c r="D175" s="45">
        <v>8.8108000000000004</v>
      </c>
      <c r="E175" s="45">
        <v>9.6881000000000004</v>
      </c>
      <c r="F175" s="45">
        <v>14.135300000000001</v>
      </c>
      <c r="G175" s="45">
        <v>10.9979</v>
      </c>
      <c r="H175" s="45">
        <v>4.7770999999999999</v>
      </c>
      <c r="I175" s="45">
        <v>11.411099999999999</v>
      </c>
      <c r="J175" s="45">
        <v>12.0542</v>
      </c>
      <c r="K175" s="45">
        <v>14.238300000000001</v>
      </c>
      <c r="L175" s="45">
        <v>0.98199999999999998</v>
      </c>
      <c r="M175" s="45">
        <v>2.47E-2</v>
      </c>
      <c r="N175" s="45">
        <v>1.0806</v>
      </c>
      <c r="O175" s="45">
        <v>0.91910000000000003</v>
      </c>
      <c r="P175" s="45">
        <v>0.36359999999999998</v>
      </c>
    </row>
    <row r="176" spans="1:16">
      <c r="A176" s="8">
        <v>45566</v>
      </c>
      <c r="B176" s="45">
        <v>8.5632999999999999</v>
      </c>
      <c r="C176" s="45">
        <v>3.3016000000000001</v>
      </c>
      <c r="D176" s="45">
        <v>8.5624000000000002</v>
      </c>
      <c r="E176" s="45">
        <v>11.0082</v>
      </c>
      <c r="F176" s="45">
        <v>13.508100000000001</v>
      </c>
      <c r="G176" s="45">
        <v>11.106400000000001</v>
      </c>
      <c r="H176" s="45">
        <v>4.7171000000000003</v>
      </c>
      <c r="I176" s="45">
        <v>11.4535</v>
      </c>
      <c r="J176" s="45">
        <v>12.3094</v>
      </c>
      <c r="K176" s="45">
        <v>13.9796</v>
      </c>
      <c r="L176" s="45">
        <v>0.90649999999999997</v>
      </c>
      <c r="M176" s="45">
        <v>1.84E-2</v>
      </c>
      <c r="N176" s="45">
        <v>1.0047999999999999</v>
      </c>
      <c r="O176" s="45">
        <v>1.0412999999999999</v>
      </c>
      <c r="P176" s="45">
        <v>0.91300000000000003</v>
      </c>
    </row>
    <row r="177" spans="1:16">
      <c r="A177" s="8">
        <v>45597</v>
      </c>
      <c r="B177" s="45">
        <v>7.8893000000000004</v>
      </c>
      <c r="C177" s="45">
        <v>4.1894999999999998</v>
      </c>
      <c r="D177" s="45">
        <v>7.7893999999999997</v>
      </c>
      <c r="E177" s="45">
        <v>9.5662000000000003</v>
      </c>
      <c r="F177" s="45">
        <v>11.295999999999999</v>
      </c>
      <c r="G177" s="45">
        <v>11.4153</v>
      </c>
      <c r="H177" s="45">
        <v>5.2503000000000002</v>
      </c>
      <c r="I177" s="45">
        <v>11.5944</v>
      </c>
      <c r="J177" s="45">
        <v>11.9339</v>
      </c>
      <c r="K177" s="45">
        <v>13.9657</v>
      </c>
      <c r="L177" s="45">
        <v>0.85729999999999995</v>
      </c>
      <c r="M177" s="45">
        <v>1.78E-2</v>
      </c>
      <c r="N177" s="45">
        <v>0.85309999999999997</v>
      </c>
      <c r="O177" s="45">
        <v>1.2594000000000001</v>
      </c>
      <c r="P177" s="45">
        <v>0.72960000000000003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216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hidden="1" outlineLevel="1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 hidden="1" outlineLevel="1" collapsed="1">
      <c r="A158" s="49">
        <v>45017</v>
      </c>
      <c r="B158" s="146">
        <v>0</v>
      </c>
      <c r="C158" s="146">
        <v>3</v>
      </c>
      <c r="D158" s="19">
        <v>162</v>
      </c>
    </row>
    <row r="159" spans="1:4" hidden="1" outlineLevel="1" collapsed="1">
      <c r="A159" s="49">
        <v>45047</v>
      </c>
      <c r="B159" s="146">
        <v>0</v>
      </c>
      <c r="C159" s="146">
        <v>3</v>
      </c>
      <c r="D159" s="19">
        <v>162</v>
      </c>
    </row>
    <row r="160" spans="1:4" hidden="1" outlineLevel="1" collapsed="1">
      <c r="A160" s="49">
        <v>45078</v>
      </c>
      <c r="B160" s="146">
        <v>0</v>
      </c>
      <c r="C160" s="146">
        <v>3</v>
      </c>
      <c r="D160" s="19">
        <v>162</v>
      </c>
    </row>
    <row r="161" spans="1:4" hidden="1" outlineLevel="1" collapsed="1">
      <c r="A161" s="49">
        <v>45108</v>
      </c>
      <c r="B161" s="146">
        <v>0</v>
      </c>
      <c r="C161" s="146">
        <v>3</v>
      </c>
      <c r="D161" s="19">
        <v>162</v>
      </c>
    </row>
    <row r="162" spans="1:4" hidden="1" outlineLevel="1" collapsed="1">
      <c r="A162" s="49">
        <v>45139</v>
      </c>
      <c r="B162" s="146">
        <v>0</v>
      </c>
      <c r="C162" s="146">
        <v>3</v>
      </c>
      <c r="D162" s="19">
        <v>162</v>
      </c>
    </row>
    <row r="163" spans="1:4" hidden="1" outlineLevel="1" collapsed="1">
      <c r="A163" s="49">
        <v>45170</v>
      </c>
      <c r="B163" s="146">
        <v>0</v>
      </c>
      <c r="C163" s="146">
        <v>3</v>
      </c>
      <c r="D163" s="19">
        <v>158</v>
      </c>
    </row>
    <row r="164" spans="1:4" hidden="1" outlineLevel="1" collapsed="1">
      <c r="A164" s="49">
        <v>45200</v>
      </c>
      <c r="B164" s="146">
        <v>0</v>
      </c>
      <c r="C164" s="146">
        <v>3</v>
      </c>
      <c r="D164" s="19">
        <v>158</v>
      </c>
    </row>
    <row r="165" spans="1:4" collapsed="1">
      <c r="A165" s="49">
        <v>45231</v>
      </c>
      <c r="B165" s="146">
        <v>0</v>
      </c>
      <c r="C165" s="146">
        <v>3</v>
      </c>
      <c r="D165" s="19">
        <v>158</v>
      </c>
    </row>
    <row r="166" spans="1:4">
      <c r="A166" s="49">
        <v>45261</v>
      </c>
      <c r="B166" s="146">
        <v>0</v>
      </c>
      <c r="C166" s="146">
        <v>3</v>
      </c>
      <c r="D166" s="19">
        <v>165</v>
      </c>
    </row>
    <row r="167" spans="1:4">
      <c r="A167" s="49">
        <v>45292</v>
      </c>
      <c r="B167" s="146">
        <v>0</v>
      </c>
      <c r="C167" s="146">
        <v>3</v>
      </c>
      <c r="D167" s="19">
        <v>165</v>
      </c>
    </row>
    <row r="168" spans="1:4">
      <c r="A168" s="49">
        <v>45323</v>
      </c>
      <c r="B168" s="146">
        <v>0</v>
      </c>
      <c r="C168" s="146">
        <v>3</v>
      </c>
      <c r="D168" s="19">
        <v>165</v>
      </c>
    </row>
    <row r="169" spans="1:4">
      <c r="A169" s="49">
        <v>45352</v>
      </c>
      <c r="B169" s="146">
        <v>0</v>
      </c>
      <c r="C169" s="146">
        <v>3</v>
      </c>
      <c r="D169" s="19">
        <v>167</v>
      </c>
    </row>
    <row r="170" spans="1:4">
      <c r="A170" s="49">
        <v>45383</v>
      </c>
      <c r="B170" s="146">
        <v>0</v>
      </c>
      <c r="C170" s="146">
        <v>3</v>
      </c>
      <c r="D170" s="19">
        <v>167</v>
      </c>
    </row>
    <row r="171" spans="1:4">
      <c r="A171" s="49">
        <v>45413</v>
      </c>
      <c r="B171" s="146">
        <v>0</v>
      </c>
      <c r="C171" s="146">
        <v>3</v>
      </c>
      <c r="D171" s="19">
        <v>167</v>
      </c>
    </row>
    <row r="172" spans="1:4">
      <c r="A172" s="49">
        <v>45444</v>
      </c>
      <c r="B172" s="146">
        <v>0</v>
      </c>
      <c r="C172" s="146">
        <v>3</v>
      </c>
      <c r="D172" s="19">
        <v>167</v>
      </c>
    </row>
    <row r="173" spans="1:4">
      <c r="A173" s="49">
        <v>45474</v>
      </c>
      <c r="B173" s="146">
        <v>0</v>
      </c>
      <c r="C173" s="146">
        <v>3</v>
      </c>
      <c r="D173" s="19">
        <v>167</v>
      </c>
    </row>
    <row r="174" spans="1:4">
      <c r="A174" s="49">
        <v>45505</v>
      </c>
      <c r="B174" s="146">
        <v>0</v>
      </c>
      <c r="C174" s="146">
        <v>3</v>
      </c>
      <c r="D174" s="19">
        <v>167</v>
      </c>
    </row>
    <row r="175" spans="1:4">
      <c r="A175" s="49">
        <v>45536</v>
      </c>
      <c r="B175" s="146">
        <v>0</v>
      </c>
      <c r="C175" s="146">
        <v>3</v>
      </c>
      <c r="D175" s="19">
        <v>168</v>
      </c>
    </row>
    <row r="176" spans="1:4">
      <c r="A176" s="49">
        <v>45566</v>
      </c>
      <c r="B176" s="146">
        <v>0</v>
      </c>
      <c r="C176" s="146">
        <v>3</v>
      </c>
      <c r="D176" s="19">
        <v>168</v>
      </c>
    </row>
    <row r="177" spans="1:4">
      <c r="A177" s="49">
        <v>45597</v>
      </c>
      <c r="B177" s="146">
        <v>0</v>
      </c>
      <c r="C177" s="146">
        <v>3</v>
      </c>
      <c r="D177" s="19">
        <v>168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45597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230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8276.8386936700008</v>
      </c>
      <c r="D11" s="82">
        <f t="shared" ref="D11:D16" si="0">IF(ISERROR(C11/B11*100),"–",C11/B11*100)</f>
        <v>1.0472171847498866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14.537250796775552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12.990654836372542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2.6085195323121866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4896.8621893299996</v>
      </c>
      <c r="D12" s="82">
        <f t="shared" si="0"/>
        <v>0.9038713694340913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10.885097565515011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13.81515013713701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0.62289668761405892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3379.9765043399998</v>
      </c>
      <c r="D13" s="82">
        <f t="shared" si="0"/>
        <v>1.3596061738257967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20.276579206939857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11.817107629977258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5.6283648838819431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5807.5491625900004</v>
      </c>
      <c r="D14" s="82">
        <f t="shared" si="0"/>
        <v>1.9689813754572123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30.53717941496447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31.148321706766922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3.5659767509824718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5694.7150719199999</v>
      </c>
      <c r="D15" s="82">
        <f t="shared" si="0"/>
        <v>2.0121244417643696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30.338485788331411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30.90277914948274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3.4349177471783463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112.83409066999999</v>
      </c>
      <c r="D16" s="89">
        <f t="shared" si="0"/>
        <v>0.94564776467533951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41.41761929486259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44.862352057490398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10.641340711745158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8004.46929602</v>
      </c>
      <c r="D18" s="82">
        <f>IF(ISERROR(C18/B18*100),"–",C18/B18*100)</f>
        <v>0.7130064711332289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-1.799161521627255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-5.5923684162931551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-4.5864244192676722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6501.6253754600002</v>
      </c>
      <c r="D19" s="82">
        <f t="shared" ref="D19:D23" si="1">IF(ISERROR(C19/B19*100),"–",C19/B19*100)</f>
        <v>0.81583983253147208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1.9081306806042022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-4.2560281593956972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-4.25170433764265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1502.84392056</v>
      </c>
      <c r="D20" s="82">
        <f t="shared" si="1"/>
        <v>0.46140263438204177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-15.152639161932797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-10.96835378929714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-6.0079345938402042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23061.491202339999</v>
      </c>
      <c r="D21" s="82">
        <f t="shared" si="1"/>
        <v>1.7262682483375271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13.854146950375949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7.5269671478794749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0.56411527038353881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16826.531788749999</v>
      </c>
      <c r="D22" s="82">
        <f t="shared" si="1"/>
        <v>1.9513254270105644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13.596969919107266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6.95190412380407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0.51340899482966051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6234.9594135899997</v>
      </c>
      <c r="D23" s="89">
        <f t="shared" si="1"/>
        <v>1.3164951744433373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14.554048335216962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9.1102313005157782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0.70121398883588881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14.942399999999999</v>
      </c>
      <c r="G28" s="83">
        <f>IF(ISERROR(IF(F28=0,"–",F28-E28)),"–",IF(F28=0,"–",F28-E28))</f>
        <v>1.5846999999999998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17.1356</v>
      </c>
      <c r="G29" s="83">
        <f t="shared" ref="G29:G37" si="2">IF(ISERROR(IF(F29=0,"–",F29-E29)),"–",IF(F29=0,"–",F29-E29))</f>
        <v>2.3338000000000001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17.441500000000001</v>
      </c>
      <c r="G30" s="83">
        <f t="shared" si="2"/>
        <v>3.1965000000000021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4.5831999999999997</v>
      </c>
      <c r="G31" s="83">
        <f t="shared" si="2"/>
        <v>-1.6600000000000001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>
        <f>IF(ISERROR(VLOOKUP($A$6,'% ставки за кредитами НФК'!$A$10:$S$200,16,0)),"–",VLOOKUP($A$6,'% ставки за кредитами НФК'!$A$10:$S$200,16,0))</f>
        <v>4.5831999999999997</v>
      </c>
      <c r="G32" s="83">
        <f t="shared" si="2"/>
        <v>-1.6608000000000001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34.564300000000003</v>
      </c>
      <c r="G33" s="83">
        <f t="shared" si="2"/>
        <v>7.3709000000000024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34.775300000000001</v>
      </c>
      <c r="G34" s="83">
        <f t="shared" si="2"/>
        <v>7.5691000000000024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34.803100000000001</v>
      </c>
      <c r="G35" s="83">
        <f t="shared" si="2"/>
        <v>2.1373999999999995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9.2757000000000005</v>
      </c>
      <c r="G36" s="83">
        <f t="shared" si="2"/>
        <v>-3.9785000000000004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>
        <f>IF(ISERROR(VLOOKUP($A$6,'% ставки за кредитами ДГ'!$A$10:$S$200,16,0)),"–",VLOOKUP($A$6,'% ставки за кредитами ДГ'!$A$10:$S$200,16,0))</f>
        <v>9.2902000000000005</v>
      </c>
      <c r="G37" s="90">
        <f t="shared" si="2"/>
        <v>2.1814000000000009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8.3142999999999994</v>
      </c>
      <c r="G39" s="83">
        <f>IF(ISERROR(IF(F39=0,"–",F39-E39)),"–",IF(F39=0,"–",F39-E39))</f>
        <v>0.85699999999999932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8.6472999999999995</v>
      </c>
      <c r="G40" s="83">
        <f t="shared" ref="G40:G44" si="3">IF(ISERROR(IF(F40=0,"–",F40-E40)),"–",IF(F40=0,"–",F40-E40))</f>
        <v>0.21169999999999867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1.3883000000000001</v>
      </c>
      <c r="G41" s="83">
        <f t="shared" si="3"/>
        <v>0.55280000000000007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7.8893000000000004</v>
      </c>
      <c r="G42" s="83">
        <f t="shared" si="3"/>
        <v>0.26810000000000045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11.4153</v>
      </c>
      <c r="G43" s="83">
        <f t="shared" si="3"/>
        <v>1.1587999999999994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0.85729999999999995</v>
      </c>
      <c r="G44" s="90">
        <f t="shared" si="3"/>
        <v>-0.20730000000000004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168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  <row r="170" spans="20:31"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</row>
    <row r="171" spans="20:31"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</row>
    <row r="172" spans="20:31"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</row>
    <row r="173" spans="20:31"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</row>
    <row r="174" spans="20:31"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</row>
    <row r="175" spans="20:31"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</row>
    <row r="176" spans="20:31"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</row>
    <row r="177" spans="20:31"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10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270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47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1163</v>
      </c>
      <c r="E11" s="161">
        <v>39</v>
      </c>
    </row>
    <row r="12" spans="1:16" s="1" customFormat="1">
      <c r="A12" s="153">
        <v>29</v>
      </c>
      <c r="B12" s="155" t="s">
        <v>219</v>
      </c>
      <c r="C12" s="154">
        <v>300119</v>
      </c>
      <c r="D12" s="160">
        <v>33</v>
      </c>
      <c r="E12" s="161">
        <v>2</v>
      </c>
    </row>
    <row r="13" spans="1:16" s="1" customFormat="1">
      <c r="A13" s="153">
        <v>36</v>
      </c>
      <c r="B13" s="155" t="s">
        <v>267</v>
      </c>
      <c r="C13" s="154">
        <v>300335</v>
      </c>
      <c r="D13" s="160">
        <v>330</v>
      </c>
      <c r="E13" s="161">
        <v>14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259</v>
      </c>
      <c r="C15" s="154">
        <v>305299</v>
      </c>
      <c r="D15" s="160">
        <v>1113</v>
      </c>
      <c r="E15" s="161">
        <v>34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16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96</v>
      </c>
      <c r="E17" s="161">
        <v>1</v>
      </c>
    </row>
    <row r="18" spans="1:5" s="1" customFormat="1">
      <c r="A18" s="153">
        <v>72</v>
      </c>
      <c r="B18" s="155" t="s">
        <v>232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252</v>
      </c>
      <c r="C19" s="154">
        <v>325365</v>
      </c>
      <c r="D19" s="160">
        <v>65</v>
      </c>
      <c r="E19" s="161">
        <v>2</v>
      </c>
    </row>
    <row r="20" spans="1:5" s="1" customFormat="1">
      <c r="A20" s="153">
        <v>91</v>
      </c>
      <c r="B20" s="155" t="s">
        <v>258</v>
      </c>
      <c r="C20" s="154">
        <v>325268</v>
      </c>
      <c r="D20" s="160">
        <v>19</v>
      </c>
      <c r="E20" s="161">
        <v>1</v>
      </c>
    </row>
    <row r="21" spans="1:5" s="1" customFormat="1">
      <c r="A21" s="153">
        <v>95</v>
      </c>
      <c r="B21" s="155" t="s">
        <v>253</v>
      </c>
      <c r="C21" s="154">
        <v>325990</v>
      </c>
      <c r="D21" s="160">
        <v>10</v>
      </c>
      <c r="E21" s="161">
        <v>0</v>
      </c>
    </row>
    <row r="22" spans="1:5" s="1" customFormat="1">
      <c r="A22" s="153">
        <v>96</v>
      </c>
      <c r="B22" s="155" t="s">
        <v>233</v>
      </c>
      <c r="C22" s="154">
        <v>307770</v>
      </c>
      <c r="D22" s="160">
        <v>197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26</v>
      </c>
      <c r="E23" s="161">
        <v>1</v>
      </c>
    </row>
    <row r="24" spans="1:5" s="1" customFormat="1">
      <c r="A24" s="153">
        <v>105</v>
      </c>
      <c r="B24" s="155" t="s">
        <v>217</v>
      </c>
      <c r="C24" s="154">
        <v>328168</v>
      </c>
      <c r="D24" s="160">
        <v>47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47</v>
      </c>
      <c r="E25" s="161">
        <v>1</v>
      </c>
    </row>
    <row r="26" spans="1:5" s="1" customFormat="1">
      <c r="A26" s="153">
        <v>113</v>
      </c>
      <c r="B26" s="155" t="s">
        <v>220</v>
      </c>
      <c r="C26" s="154">
        <v>331489</v>
      </c>
      <c r="D26" s="160">
        <v>73</v>
      </c>
      <c r="E26" s="161">
        <v>1</v>
      </c>
    </row>
    <row r="27" spans="1:5" s="1" customFormat="1">
      <c r="A27" s="153">
        <v>115</v>
      </c>
      <c r="B27" s="155" t="s">
        <v>234</v>
      </c>
      <c r="C27" s="154">
        <v>334851</v>
      </c>
      <c r="D27" s="160">
        <v>223</v>
      </c>
      <c r="E27" s="161">
        <v>4</v>
      </c>
    </row>
    <row r="28" spans="1:5" s="1" customFormat="1">
      <c r="A28" s="153">
        <v>123</v>
      </c>
      <c r="B28" s="155" t="s">
        <v>235</v>
      </c>
      <c r="C28" s="154">
        <v>351607</v>
      </c>
      <c r="D28" s="160">
        <v>16</v>
      </c>
      <c r="E28" s="161">
        <v>0</v>
      </c>
    </row>
    <row r="29" spans="1:5" s="1" customFormat="1">
      <c r="A29" s="153">
        <v>128</v>
      </c>
      <c r="B29" s="155" t="s">
        <v>221</v>
      </c>
      <c r="C29" s="154">
        <v>351254</v>
      </c>
      <c r="D29" s="160">
        <v>3</v>
      </c>
      <c r="E29" s="161">
        <v>0</v>
      </c>
    </row>
    <row r="30" spans="1:5" s="1" customFormat="1">
      <c r="A30" s="153">
        <v>129</v>
      </c>
      <c r="B30" s="155" t="s">
        <v>236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222</v>
      </c>
      <c r="C31" s="154">
        <v>353489</v>
      </c>
      <c r="D31" s="160">
        <v>47</v>
      </c>
      <c r="E31" s="161">
        <v>3</v>
      </c>
    </row>
    <row r="32" spans="1:5" s="1" customFormat="1">
      <c r="A32" s="153">
        <v>136</v>
      </c>
      <c r="B32" s="155" t="s">
        <v>237</v>
      </c>
      <c r="C32" s="154">
        <v>351005</v>
      </c>
      <c r="D32" s="160">
        <v>220</v>
      </c>
      <c r="E32" s="161">
        <v>4</v>
      </c>
    </row>
    <row r="33" spans="1:5" s="1" customFormat="1">
      <c r="A33" s="153">
        <v>142</v>
      </c>
      <c r="B33" s="155" t="s">
        <v>238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143</v>
      </c>
      <c r="B34" s="155" t="s">
        <v>223</v>
      </c>
      <c r="C34" s="154">
        <v>312248</v>
      </c>
      <c r="D34" s="160">
        <v>38</v>
      </c>
      <c r="E34" s="161">
        <v>0</v>
      </c>
    </row>
    <row r="35" spans="1:5" s="1" customFormat="1">
      <c r="A35" s="153">
        <v>146</v>
      </c>
      <c r="B35" s="155" t="s">
        <v>264</v>
      </c>
      <c r="C35" s="154">
        <v>320371</v>
      </c>
      <c r="D35" s="160">
        <v>13</v>
      </c>
      <c r="E35" s="161">
        <v>1</v>
      </c>
    </row>
    <row r="36" spans="1:5" s="1" customFormat="1">
      <c r="A36" s="153">
        <v>153</v>
      </c>
      <c r="B36" s="155" t="s">
        <v>224</v>
      </c>
      <c r="C36" s="154">
        <v>380838</v>
      </c>
      <c r="D36" s="160">
        <v>39</v>
      </c>
      <c r="E36" s="161">
        <v>1</v>
      </c>
    </row>
    <row r="37" spans="1:5" s="1" customFormat="1">
      <c r="A37" s="153">
        <v>171</v>
      </c>
      <c r="B37" s="155" t="s">
        <v>254</v>
      </c>
      <c r="C37" s="154">
        <v>300614</v>
      </c>
      <c r="D37" s="160">
        <v>126</v>
      </c>
      <c r="E37" s="161">
        <v>4</v>
      </c>
    </row>
    <row r="38" spans="1:5" s="1" customFormat="1">
      <c r="A38" s="153">
        <v>205</v>
      </c>
      <c r="B38" s="155" t="s">
        <v>208</v>
      </c>
      <c r="C38" s="154">
        <v>313582</v>
      </c>
      <c r="D38" s="160">
        <v>24</v>
      </c>
      <c r="E38" s="161">
        <v>0</v>
      </c>
    </row>
    <row r="39" spans="1:5" s="1" customFormat="1">
      <c r="A39" s="153">
        <v>231</v>
      </c>
      <c r="B39" s="155" t="s">
        <v>239</v>
      </c>
      <c r="C39" s="154">
        <v>322539</v>
      </c>
      <c r="D39" s="160">
        <v>19</v>
      </c>
      <c r="E39" s="161">
        <v>0</v>
      </c>
    </row>
    <row r="40" spans="1:5" s="1" customFormat="1">
      <c r="A40" s="153">
        <v>240</v>
      </c>
      <c r="B40" s="155" t="s">
        <v>265</v>
      </c>
      <c r="C40" s="154">
        <v>322540</v>
      </c>
      <c r="D40" s="160">
        <v>56</v>
      </c>
      <c r="E40" s="161">
        <v>5</v>
      </c>
    </row>
    <row r="41" spans="1:5" s="1" customFormat="1">
      <c r="A41" s="153">
        <v>242</v>
      </c>
      <c r="B41" s="155" t="s">
        <v>255</v>
      </c>
      <c r="C41" s="154">
        <v>322001</v>
      </c>
      <c r="D41" s="160">
        <v>13</v>
      </c>
      <c r="E41" s="161">
        <v>0</v>
      </c>
    </row>
    <row r="42" spans="1:5" s="1" customFormat="1">
      <c r="A42" s="153">
        <v>251</v>
      </c>
      <c r="B42" s="155" t="s">
        <v>209</v>
      </c>
      <c r="C42" s="154">
        <v>300658</v>
      </c>
      <c r="D42" s="160">
        <v>15</v>
      </c>
      <c r="E42" s="161">
        <v>1</v>
      </c>
    </row>
    <row r="43" spans="1:5" s="1" customFormat="1">
      <c r="A43" s="153">
        <v>270</v>
      </c>
      <c r="B43" s="155" t="s">
        <v>240</v>
      </c>
      <c r="C43" s="154">
        <v>305749</v>
      </c>
      <c r="D43" s="160">
        <v>33</v>
      </c>
      <c r="E43" s="161">
        <v>1</v>
      </c>
    </row>
    <row r="44" spans="1:5" s="1" customFormat="1">
      <c r="A44" s="153">
        <v>272</v>
      </c>
      <c r="B44" s="155" t="s">
        <v>266</v>
      </c>
      <c r="C44" s="154">
        <v>300346</v>
      </c>
      <c r="D44" s="160">
        <v>138</v>
      </c>
      <c r="E44" s="161">
        <v>4</v>
      </c>
    </row>
    <row r="45" spans="1:5" s="1" customFormat="1">
      <c r="A45" s="153">
        <v>274</v>
      </c>
      <c r="B45" s="155" t="s">
        <v>210</v>
      </c>
      <c r="C45" s="154">
        <v>320478</v>
      </c>
      <c r="D45" s="160">
        <v>215</v>
      </c>
      <c r="E45" s="161">
        <v>7</v>
      </c>
    </row>
    <row r="46" spans="1:5" s="1" customFormat="1">
      <c r="A46" s="153">
        <v>286</v>
      </c>
      <c r="B46" s="155" t="s">
        <v>241</v>
      </c>
      <c r="C46" s="154">
        <v>306500</v>
      </c>
      <c r="D46" s="160">
        <v>30</v>
      </c>
      <c r="E46" s="161">
        <v>0</v>
      </c>
    </row>
    <row r="47" spans="1:5" s="1" customFormat="1">
      <c r="A47" s="153">
        <v>288</v>
      </c>
      <c r="B47" s="155" t="s">
        <v>211</v>
      </c>
      <c r="C47" s="154">
        <v>300647</v>
      </c>
      <c r="D47" s="160">
        <v>3</v>
      </c>
      <c r="E47" s="161">
        <v>0</v>
      </c>
    </row>
    <row r="48" spans="1:5" s="1" customFormat="1">
      <c r="A48" s="153">
        <v>290</v>
      </c>
      <c r="B48" s="155" t="s">
        <v>225</v>
      </c>
      <c r="C48" s="154">
        <v>300506</v>
      </c>
      <c r="D48" s="160">
        <v>11</v>
      </c>
      <c r="E48" s="161">
        <v>0</v>
      </c>
    </row>
    <row r="49" spans="1:5" s="1" customFormat="1">
      <c r="A49" s="153">
        <v>295</v>
      </c>
      <c r="B49" s="155" t="s">
        <v>242</v>
      </c>
      <c r="C49" s="154">
        <v>300539</v>
      </c>
      <c r="D49" s="160">
        <v>0</v>
      </c>
      <c r="E49" s="161">
        <v>0</v>
      </c>
    </row>
    <row r="50" spans="1:5" s="1" customFormat="1">
      <c r="A50" s="153">
        <v>296</v>
      </c>
      <c r="B50" s="155" t="s">
        <v>212</v>
      </c>
      <c r="C50" s="154">
        <v>300528</v>
      </c>
      <c r="D50" s="160">
        <v>69</v>
      </c>
      <c r="E50" s="161">
        <v>2</v>
      </c>
    </row>
    <row r="51" spans="1:5" s="1" customFormat="1">
      <c r="A51" s="153">
        <v>297</v>
      </c>
      <c r="B51" s="155" t="s">
        <v>226</v>
      </c>
      <c r="C51" s="154">
        <v>300584</v>
      </c>
      <c r="D51" s="160">
        <v>0</v>
      </c>
      <c r="E51" s="161">
        <v>0</v>
      </c>
    </row>
    <row r="52" spans="1:5" s="1" customFormat="1">
      <c r="A52" s="153">
        <v>298</v>
      </c>
      <c r="B52" s="155" t="s">
        <v>213</v>
      </c>
      <c r="C52" s="154">
        <v>320984</v>
      </c>
      <c r="D52" s="160">
        <v>4</v>
      </c>
      <c r="E52" s="161">
        <v>0</v>
      </c>
    </row>
    <row r="53" spans="1:5" s="1" customFormat="1">
      <c r="A53" s="153">
        <v>305</v>
      </c>
      <c r="B53" s="155" t="s">
        <v>214</v>
      </c>
      <c r="C53" s="154">
        <v>307123</v>
      </c>
      <c r="D53" s="160">
        <v>34</v>
      </c>
      <c r="E53" s="161">
        <v>0</v>
      </c>
    </row>
    <row r="54" spans="1:5" s="1" customFormat="1">
      <c r="A54" s="153">
        <v>311</v>
      </c>
      <c r="B54" s="155" t="s">
        <v>243</v>
      </c>
      <c r="C54" s="154">
        <v>380106</v>
      </c>
      <c r="D54" s="160">
        <v>0</v>
      </c>
      <c r="E54" s="161">
        <v>0</v>
      </c>
    </row>
    <row r="55" spans="1:5" s="1" customFormat="1" ht="28.8">
      <c r="A55" s="153">
        <v>313</v>
      </c>
      <c r="B55" s="155" t="s">
        <v>244</v>
      </c>
      <c r="C55" s="154">
        <v>380883</v>
      </c>
      <c r="D55" s="160">
        <v>0</v>
      </c>
      <c r="E55" s="161">
        <v>0</v>
      </c>
    </row>
    <row r="56" spans="1:5" s="1" customFormat="1" ht="28.8">
      <c r="A56" s="153">
        <v>320</v>
      </c>
      <c r="B56" s="155" t="s">
        <v>260</v>
      </c>
      <c r="C56" s="154">
        <v>380281</v>
      </c>
      <c r="D56" s="160">
        <v>29</v>
      </c>
      <c r="E56" s="161">
        <v>1</v>
      </c>
    </row>
    <row r="57" spans="1:5" s="1" customFormat="1">
      <c r="A57" s="153">
        <v>329</v>
      </c>
      <c r="B57" s="155" t="s">
        <v>245</v>
      </c>
      <c r="C57" s="154">
        <v>380366</v>
      </c>
      <c r="D57" s="160">
        <v>1</v>
      </c>
      <c r="E57" s="161">
        <v>0</v>
      </c>
    </row>
    <row r="58" spans="1:5" s="1" customFormat="1">
      <c r="A58" s="153">
        <v>331</v>
      </c>
      <c r="B58" s="155" t="s">
        <v>246</v>
      </c>
      <c r="C58" s="154">
        <v>380441</v>
      </c>
      <c r="D58" s="160">
        <v>0</v>
      </c>
      <c r="E58" s="161">
        <v>0</v>
      </c>
    </row>
    <row r="59" spans="1:5" s="1" customFormat="1">
      <c r="A59" s="153">
        <v>381</v>
      </c>
      <c r="B59" s="155" t="s">
        <v>227</v>
      </c>
      <c r="C59" s="154">
        <v>313009</v>
      </c>
      <c r="D59" s="160">
        <v>8</v>
      </c>
      <c r="E59" s="161">
        <v>0</v>
      </c>
    </row>
    <row r="60" spans="1:5" s="1" customFormat="1">
      <c r="A60" s="153">
        <v>386</v>
      </c>
      <c r="B60" s="155" t="s">
        <v>256</v>
      </c>
      <c r="C60" s="154">
        <v>380526</v>
      </c>
      <c r="D60" s="160">
        <v>31</v>
      </c>
      <c r="E60" s="161">
        <v>1</v>
      </c>
    </row>
    <row r="61" spans="1:5" s="1" customFormat="1">
      <c r="A61" s="153">
        <v>387</v>
      </c>
      <c r="B61" s="155" t="s">
        <v>268</v>
      </c>
      <c r="C61" s="154">
        <v>380548</v>
      </c>
      <c r="D61" s="160">
        <v>6</v>
      </c>
      <c r="E61" s="161">
        <v>0</v>
      </c>
    </row>
    <row r="62" spans="1:5" s="1" customFormat="1">
      <c r="A62" s="153">
        <v>389</v>
      </c>
      <c r="B62" s="155" t="s">
        <v>228</v>
      </c>
      <c r="C62" s="154">
        <v>380582</v>
      </c>
      <c r="D62" s="160">
        <v>14</v>
      </c>
      <c r="E62" s="161">
        <v>0</v>
      </c>
    </row>
    <row r="63" spans="1:5" s="1" customFormat="1">
      <c r="A63" s="153">
        <v>392</v>
      </c>
      <c r="B63" s="155" t="s">
        <v>215</v>
      </c>
      <c r="C63" s="154">
        <v>380634</v>
      </c>
      <c r="D63" s="160">
        <v>150</v>
      </c>
      <c r="E63" s="161">
        <v>4</v>
      </c>
    </row>
    <row r="64" spans="1:5" s="1" customFormat="1">
      <c r="A64" s="153">
        <v>394</v>
      </c>
      <c r="B64" s="155" t="s">
        <v>247</v>
      </c>
      <c r="C64" s="154">
        <v>380645</v>
      </c>
      <c r="D64" s="160">
        <v>5</v>
      </c>
      <c r="E64" s="161">
        <v>0</v>
      </c>
    </row>
    <row r="65" spans="1:5" s="1" customFormat="1">
      <c r="A65" s="153">
        <v>395</v>
      </c>
      <c r="B65" s="155" t="s">
        <v>248</v>
      </c>
      <c r="C65" s="154">
        <v>377090</v>
      </c>
      <c r="D65" s="160">
        <v>4</v>
      </c>
      <c r="E65" s="161">
        <v>1</v>
      </c>
    </row>
    <row r="66" spans="1:5" s="1" customFormat="1">
      <c r="A66" s="153">
        <v>407</v>
      </c>
      <c r="B66" s="155" t="s">
        <v>249</v>
      </c>
      <c r="C66" s="154">
        <v>380731</v>
      </c>
      <c r="D66" s="160">
        <v>0</v>
      </c>
      <c r="E66" s="161">
        <v>0</v>
      </c>
    </row>
    <row r="67" spans="1:5" s="1" customFormat="1">
      <c r="A67" s="153">
        <v>455</v>
      </c>
      <c r="B67" s="155" t="s">
        <v>250</v>
      </c>
      <c r="C67" s="154">
        <v>380797</v>
      </c>
      <c r="D67" s="160">
        <v>0</v>
      </c>
      <c r="E67" s="161">
        <v>0</v>
      </c>
    </row>
    <row r="68" spans="1:5" s="1" customFormat="1">
      <c r="A68" s="153">
        <v>553</v>
      </c>
      <c r="B68" s="155" t="s">
        <v>218</v>
      </c>
      <c r="C68" s="154">
        <v>380946</v>
      </c>
      <c r="D68" s="160">
        <v>0</v>
      </c>
      <c r="E68" s="161">
        <v>0</v>
      </c>
    </row>
    <row r="69" spans="1:5" s="1" customFormat="1">
      <c r="A69" s="153">
        <v>634</v>
      </c>
      <c r="B69" s="155" t="s">
        <v>257</v>
      </c>
      <c r="C69" s="154">
        <v>339016</v>
      </c>
      <c r="D69" s="160">
        <v>0</v>
      </c>
      <c r="E69" s="161">
        <v>0</v>
      </c>
    </row>
    <row r="70" spans="1:5" s="1" customFormat="1">
      <c r="A70" s="153">
        <v>694</v>
      </c>
      <c r="B70" s="155" t="s">
        <v>229</v>
      </c>
      <c r="C70" s="154">
        <v>339050</v>
      </c>
      <c r="D70" s="160">
        <v>42</v>
      </c>
      <c r="E70" s="161">
        <v>1</v>
      </c>
    </row>
    <row r="71" spans="1:5" s="1" customFormat="1">
      <c r="A71" s="153">
        <v>774</v>
      </c>
      <c r="B71" s="155" t="s">
        <v>251</v>
      </c>
      <c r="C71" s="154">
        <v>339072</v>
      </c>
      <c r="D71" s="160">
        <v>15</v>
      </c>
      <c r="E71" s="161">
        <v>1</v>
      </c>
    </row>
    <row r="72" spans="1:5" s="1" customFormat="1">
      <c r="A72" s="153"/>
      <c r="B72" s="163" t="s">
        <v>269</v>
      </c>
      <c r="C72" s="154"/>
      <c r="D72" s="165">
        <v>5053</v>
      </c>
      <c r="E72" s="166">
        <v>168</v>
      </c>
    </row>
    <row r="73" spans="1:5" s="1" customFormat="1">
      <c r="A73" s="153"/>
      <c r="B73" s="163"/>
      <c r="C73" s="154"/>
      <c r="D73" s="160"/>
      <c r="E73" s="161"/>
    </row>
    <row r="74" spans="1:5" s="1" customFormat="1">
      <c r="A74" s="153"/>
      <c r="B74" s="155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55"/>
      <c r="C77" s="154"/>
      <c r="D77" s="160"/>
      <c r="E77" s="161"/>
    </row>
    <row r="78" spans="1:5" s="1" customFormat="1">
      <c r="A78" s="153"/>
      <c r="B78" s="155"/>
      <c r="C78" s="154"/>
      <c r="D78" s="160"/>
      <c r="E78" s="161"/>
    </row>
    <row r="79" spans="1:5" s="1" customFormat="1">
      <c r="A79" s="153"/>
      <c r="B79" s="148"/>
      <c r="C79" s="154"/>
      <c r="D79" s="160"/>
      <c r="E79" s="161"/>
    </row>
    <row r="80" spans="1:5" s="1" customFormat="1">
      <c r="A80" s="153"/>
      <c r="B80" s="155"/>
      <c r="C80" s="154"/>
      <c r="D80" s="160"/>
      <c r="E80" s="161"/>
    </row>
    <row r="81" spans="1:5" s="1" customFormat="1">
      <c r="A81" s="153"/>
      <c r="C81" s="154"/>
      <c r="D81" s="160"/>
      <c r="E81" s="161"/>
    </row>
    <row r="82" spans="1:5" s="1" customFormat="1">
      <c r="A82" s="153"/>
      <c r="B82" s="155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B88" s="155"/>
      <c r="C88" s="154"/>
      <c r="D88" s="160"/>
      <c r="E88" s="161"/>
    </row>
    <row r="89" spans="1:5" s="1" customFormat="1">
      <c r="A89" s="153"/>
      <c r="B89" s="155"/>
      <c r="C89" s="154"/>
      <c r="D89" s="160"/>
      <c r="E89" s="161"/>
    </row>
    <row r="90" spans="1:5" s="1" customFormat="1">
      <c r="A90" s="153"/>
      <c r="C90" s="154"/>
      <c r="D90" s="160"/>
      <c r="E90" s="160"/>
    </row>
    <row r="91" spans="1:5" s="1" customFormat="1">
      <c r="A91" s="153"/>
      <c r="B91" s="155"/>
      <c r="C91" s="154"/>
      <c r="D91" s="154"/>
      <c r="E91" s="154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5"/>
      <c r="C95" s="154"/>
      <c r="D95" s="154"/>
      <c r="E95" s="154"/>
    </row>
    <row r="96" spans="1:5" s="1" customFormat="1">
      <c r="A96" s="153"/>
      <c r="B96" s="155"/>
      <c r="C96" s="154"/>
      <c r="D96" s="154"/>
      <c r="E96" s="154"/>
    </row>
    <row r="97" spans="1:5" s="1" customFormat="1">
      <c r="A97" s="153"/>
      <c r="B97" s="156"/>
      <c r="C97" s="154"/>
      <c r="D97" s="154"/>
      <c r="E97" s="154"/>
    </row>
    <row r="98" spans="1:5" s="1" customFormat="1">
      <c r="A98" s="153"/>
      <c r="B98" s="156"/>
      <c r="C98" s="154"/>
      <c r="D98" s="154"/>
      <c r="E98" s="154"/>
    </row>
    <row r="99" spans="1:5" s="1" customFormat="1">
      <c r="A99" s="153"/>
      <c r="B99" s="156"/>
      <c r="C99" s="154"/>
      <c r="D99" s="154"/>
      <c r="E99" s="154"/>
    </row>
    <row r="100" spans="1:5" s="1" customFormat="1">
      <c r="A100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collapsed="1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>
      <c r="A170" s="8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8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8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8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>
      <c r="A174" s="8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>
      <c r="A175" s="8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>
      <c r="A176" s="8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>
      <c r="A177" s="8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 hidden="1" outlineLevel="1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 hidden="1" outlineLevel="1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 hidden="1" outlineLevel="1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 hidden="1" outlineLevel="1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 hidden="1" outlineLevel="1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 hidden="1" outlineLevel="1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 hidden="1" outlineLevel="1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 hidden="1" outlineLevel="1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  <row r="170" spans="1:19">
      <c r="A170" s="8">
        <v>45383</v>
      </c>
      <c r="B170" s="127">
        <v>12288.153078449999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7355.2663351700003</v>
      </c>
      <c r="J170" s="127">
        <v>18.379084599999999</v>
      </c>
      <c r="K170" s="127">
        <v>7336.8872505700001</v>
      </c>
      <c r="L170" s="127">
        <v>4932.8867432799998</v>
      </c>
      <c r="M170" s="127">
        <v>4909.8169916300003</v>
      </c>
      <c r="N170" s="127">
        <v>23.069751650000001</v>
      </c>
      <c r="O170" s="127">
        <v>0</v>
      </c>
      <c r="P170" s="127">
        <v>0.26593433</v>
      </c>
      <c r="Q170" s="127"/>
      <c r="R170" s="127"/>
      <c r="S170" s="127"/>
    </row>
    <row r="171" spans="1:19">
      <c r="A171" s="8">
        <v>45413</v>
      </c>
      <c r="B171" s="127">
        <v>12504.30839876</v>
      </c>
      <c r="C171" s="127">
        <v>0</v>
      </c>
      <c r="D171" s="127">
        <v>0</v>
      </c>
      <c r="E171" s="127">
        <v>0</v>
      </c>
      <c r="F171" s="127">
        <v>0</v>
      </c>
      <c r="G171" s="127">
        <v>0</v>
      </c>
      <c r="H171" s="127">
        <v>0</v>
      </c>
      <c r="I171" s="127">
        <v>7449.5265554199996</v>
      </c>
      <c r="J171" s="127">
        <v>17.817027769999999</v>
      </c>
      <c r="K171" s="127">
        <v>7431.7095276500004</v>
      </c>
      <c r="L171" s="127">
        <v>5054.7818433399998</v>
      </c>
      <c r="M171" s="127">
        <v>5028.8737154500004</v>
      </c>
      <c r="N171" s="127">
        <v>25.908127889999999</v>
      </c>
      <c r="O171" s="127">
        <v>0</v>
      </c>
      <c r="P171" s="127">
        <v>0.22098066</v>
      </c>
      <c r="Q171" s="127"/>
      <c r="R171" s="127"/>
      <c r="S171" s="127"/>
    </row>
    <row r="172" spans="1:19">
      <c r="A172" s="8">
        <v>45444</v>
      </c>
      <c r="B172" s="127">
        <v>12847.892913289999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7724.6905854699999</v>
      </c>
      <c r="J172" s="127">
        <v>17.694235039999999</v>
      </c>
      <c r="K172" s="127">
        <v>7706.9963504300003</v>
      </c>
      <c r="L172" s="127">
        <v>5123.2023278200004</v>
      </c>
      <c r="M172" s="127">
        <v>5095.6968921400003</v>
      </c>
      <c r="N172" s="127">
        <v>27.505435680000001</v>
      </c>
      <c r="O172" s="127">
        <v>0</v>
      </c>
      <c r="P172" s="127">
        <v>0.15214599000000001</v>
      </c>
      <c r="Q172" s="127"/>
      <c r="R172" s="127"/>
      <c r="S172" s="127"/>
    </row>
    <row r="173" spans="1:19">
      <c r="A173" s="8">
        <v>45474</v>
      </c>
      <c r="B173" s="127">
        <v>12879.74093571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7651.0694488500003</v>
      </c>
      <c r="J173" s="127">
        <v>16.585950530000002</v>
      </c>
      <c r="K173" s="127">
        <v>7634.4834983199999</v>
      </c>
      <c r="L173" s="127">
        <v>5228.6714868600002</v>
      </c>
      <c r="M173" s="127">
        <v>5201.00098067</v>
      </c>
      <c r="N173" s="127">
        <v>27.670506190000001</v>
      </c>
      <c r="O173" s="127">
        <v>0</v>
      </c>
      <c r="P173" s="127">
        <v>0.12238755</v>
      </c>
      <c r="Q173" s="127"/>
      <c r="R173" s="127"/>
      <c r="S173" s="127"/>
    </row>
    <row r="174" spans="1:19">
      <c r="A174" s="8">
        <v>45505</v>
      </c>
      <c r="B174" s="127">
        <v>13065.35128836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7677.49234617</v>
      </c>
      <c r="J174" s="127">
        <v>15.94802823</v>
      </c>
      <c r="K174" s="127">
        <v>7661.5443179399999</v>
      </c>
      <c r="L174" s="127">
        <v>5387.8589421899997</v>
      </c>
      <c r="M174" s="127">
        <v>5360.5073814099997</v>
      </c>
      <c r="N174" s="127">
        <v>27.35156078</v>
      </c>
      <c r="O174" s="127">
        <v>0</v>
      </c>
      <c r="P174" s="127">
        <v>0.11867316999999999</v>
      </c>
      <c r="Q174" s="127"/>
      <c r="R174" s="127"/>
      <c r="S174" s="127"/>
    </row>
    <row r="175" spans="1:19">
      <c r="A175" s="8">
        <v>45536</v>
      </c>
      <c r="B175" s="127">
        <v>13558.42663778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8043.8216674100004</v>
      </c>
      <c r="J175" s="127">
        <v>15.154712119999999</v>
      </c>
      <c r="K175" s="127">
        <v>8028.6669552900003</v>
      </c>
      <c r="L175" s="127">
        <v>5514.60497037</v>
      </c>
      <c r="M175" s="127">
        <v>5486.2973804800004</v>
      </c>
      <c r="N175" s="127">
        <v>28.307589889999999</v>
      </c>
      <c r="O175" s="127">
        <v>0</v>
      </c>
      <c r="P175" s="127">
        <v>9.5953010000000005E-2</v>
      </c>
      <c r="Q175" s="127"/>
      <c r="R175" s="127"/>
      <c r="S175" s="127"/>
    </row>
    <row r="176" spans="1:19">
      <c r="A176" s="8">
        <v>45566</v>
      </c>
      <c r="B176" s="127">
        <v>13702.238535639999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8066.4244366800003</v>
      </c>
      <c r="J176" s="127">
        <v>13.98314819</v>
      </c>
      <c r="K176" s="127">
        <v>8052.4412884900003</v>
      </c>
      <c r="L176" s="127">
        <v>5635.8140989599997</v>
      </c>
      <c r="M176" s="127">
        <v>5607.5840201399997</v>
      </c>
      <c r="N176" s="127">
        <v>28.230078819999999</v>
      </c>
      <c r="O176" s="127">
        <v>0</v>
      </c>
      <c r="P176" s="127">
        <v>6.2732280000000001E-2</v>
      </c>
      <c r="Q176" s="127"/>
      <c r="R176" s="127"/>
      <c r="S176" s="127"/>
    </row>
    <row r="177" spans="1:19">
      <c r="A177" s="8">
        <v>45597</v>
      </c>
      <c r="B177" s="127">
        <v>14112.89548587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8276.8386936700008</v>
      </c>
      <c r="J177" s="127">
        <v>14.35850963</v>
      </c>
      <c r="K177" s="127">
        <v>8262.4801840399996</v>
      </c>
      <c r="L177" s="127">
        <v>5836.0567922</v>
      </c>
      <c r="M177" s="127">
        <v>5807.5491625900004</v>
      </c>
      <c r="N177" s="127">
        <v>28.507629609999999</v>
      </c>
      <c r="O177" s="127">
        <v>0</v>
      </c>
      <c r="P177" s="127">
        <v>5.692581E-2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 collapsed="1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  <row r="170" spans="1:17">
      <c r="A170" s="8">
        <v>45383</v>
      </c>
      <c r="B170" s="43">
        <v>7355.2663351700003</v>
      </c>
      <c r="C170" s="43">
        <f t="shared" ref="C170" si="308">G170+K170</f>
        <v>1371.27966988</v>
      </c>
      <c r="D170" s="43">
        <f t="shared" ref="D170" si="309">H170+L170</f>
        <v>5618.3877431700002</v>
      </c>
      <c r="E170" s="43">
        <f t="shared" ref="E170" si="310">I170+M170</f>
        <v>365.59892212</v>
      </c>
      <c r="F170" s="43">
        <v>4249.5047730400001</v>
      </c>
      <c r="G170" s="43">
        <v>1036.19447294</v>
      </c>
      <c r="H170" s="43">
        <v>3107.1239223500002</v>
      </c>
      <c r="I170" s="43">
        <v>106.18637775000001</v>
      </c>
      <c r="J170" s="43">
        <v>3105.7615621300001</v>
      </c>
      <c r="K170" s="43">
        <v>335.08519694</v>
      </c>
      <c r="L170" s="43">
        <v>2511.2638208200001</v>
      </c>
      <c r="M170" s="43">
        <v>259.41254436999998</v>
      </c>
      <c r="N170" s="43"/>
      <c r="O170" s="43"/>
      <c r="P170" s="43"/>
      <c r="Q170" s="43"/>
    </row>
    <row r="171" spans="1:17">
      <c r="A171" s="8">
        <v>45413</v>
      </c>
      <c r="B171" s="43">
        <v>7449.5265554199996</v>
      </c>
      <c r="C171" s="43">
        <f t="shared" ref="C171" si="311">G171+K171</f>
        <v>1458.09768577</v>
      </c>
      <c r="D171" s="43">
        <f t="shared" ref="D171" si="312">H171+L171</f>
        <v>5636.5261266300004</v>
      </c>
      <c r="E171" s="43">
        <f t="shared" ref="E171" si="313">I171+M171</f>
        <v>354.90274302</v>
      </c>
      <c r="F171" s="43">
        <v>4231.0159886499996</v>
      </c>
      <c r="G171" s="43">
        <v>1011.6285153</v>
      </c>
      <c r="H171" s="43">
        <v>3113.2509185499998</v>
      </c>
      <c r="I171" s="43">
        <v>106.1365548</v>
      </c>
      <c r="J171" s="43">
        <v>3218.51056677</v>
      </c>
      <c r="K171" s="43">
        <v>446.46917046999999</v>
      </c>
      <c r="L171" s="43">
        <v>2523.2752080800001</v>
      </c>
      <c r="M171" s="43">
        <v>248.76618822</v>
      </c>
      <c r="N171" s="43"/>
      <c r="O171" s="43"/>
      <c r="P171" s="43"/>
      <c r="Q171" s="43"/>
    </row>
    <row r="172" spans="1:17">
      <c r="A172" s="8">
        <v>45444</v>
      </c>
      <c r="B172" s="43">
        <v>7724.6905854699999</v>
      </c>
      <c r="C172" s="43">
        <f t="shared" ref="C172" si="314">G172+K172</f>
        <v>1679.13996984</v>
      </c>
      <c r="D172" s="43">
        <f t="shared" ref="D172" si="315">H172+L172</f>
        <v>5668.17701829</v>
      </c>
      <c r="E172" s="43">
        <f t="shared" ref="E172" si="316">I172+M172</f>
        <v>377.37359733999995</v>
      </c>
      <c r="F172" s="43">
        <v>4510.5192006799998</v>
      </c>
      <c r="G172" s="43">
        <v>1237.8272334200001</v>
      </c>
      <c r="H172" s="43">
        <v>3162.5630112499998</v>
      </c>
      <c r="I172" s="43">
        <v>110.12895601</v>
      </c>
      <c r="J172" s="43">
        <v>3214.17138479</v>
      </c>
      <c r="K172" s="43">
        <v>441.31273642000002</v>
      </c>
      <c r="L172" s="43">
        <v>2505.6140070400002</v>
      </c>
      <c r="M172" s="43">
        <v>267.24464132999998</v>
      </c>
      <c r="N172" s="43"/>
      <c r="O172" s="43"/>
      <c r="P172" s="43"/>
      <c r="Q172" s="43"/>
    </row>
    <row r="173" spans="1:17">
      <c r="A173" s="8">
        <v>45474</v>
      </c>
      <c r="B173" s="43">
        <v>7651.0694488500003</v>
      </c>
      <c r="C173" s="43">
        <f t="shared" ref="C173" si="317">G173+K173</f>
        <v>1708.3461430500001</v>
      </c>
      <c r="D173" s="43">
        <f t="shared" ref="D173" si="318">H173+L173</f>
        <v>5561.32281969</v>
      </c>
      <c r="E173" s="43">
        <f t="shared" ref="E173" si="319">I173+M173</f>
        <v>381.40048611000003</v>
      </c>
      <c r="F173" s="43">
        <v>4472.3532947900003</v>
      </c>
      <c r="G173" s="43">
        <v>1305.42183372</v>
      </c>
      <c r="H173" s="43">
        <v>3049.3471609600001</v>
      </c>
      <c r="I173" s="43">
        <v>117.58430011</v>
      </c>
      <c r="J173" s="43">
        <v>3178.71615406</v>
      </c>
      <c r="K173" s="43">
        <v>402.92430933000003</v>
      </c>
      <c r="L173" s="43">
        <v>2511.9756587299999</v>
      </c>
      <c r="M173" s="43">
        <v>263.81618600000002</v>
      </c>
      <c r="N173" s="43"/>
      <c r="O173" s="43"/>
      <c r="P173" s="43"/>
      <c r="Q173" s="43"/>
    </row>
    <row r="174" spans="1:17">
      <c r="A174" s="8">
        <v>45505</v>
      </c>
      <c r="B174" s="43">
        <v>7677.49234617</v>
      </c>
      <c r="C174" s="43">
        <f t="shared" ref="C174" si="320">G174+K174</f>
        <v>1677.63219448</v>
      </c>
      <c r="D174" s="43">
        <f t="shared" ref="D174" si="321">H174+L174</f>
        <v>5654.7613045199996</v>
      </c>
      <c r="E174" s="43">
        <f t="shared" ref="E174" si="322">I174+M174</f>
        <v>345.09884717</v>
      </c>
      <c r="F174" s="43">
        <v>4522.2741804899997</v>
      </c>
      <c r="G174" s="43">
        <v>1251.57985263</v>
      </c>
      <c r="H174" s="43">
        <v>3146.12074484</v>
      </c>
      <c r="I174" s="43">
        <v>124.57358302</v>
      </c>
      <c r="J174" s="43">
        <v>3155.2181656799999</v>
      </c>
      <c r="K174" s="43">
        <v>426.05234185</v>
      </c>
      <c r="L174" s="43">
        <v>2508.64055968</v>
      </c>
      <c r="M174" s="43">
        <v>220.52526415</v>
      </c>
      <c r="N174" s="43"/>
      <c r="O174" s="43"/>
      <c r="P174" s="43"/>
      <c r="Q174" s="43"/>
    </row>
    <row r="175" spans="1:17">
      <c r="A175" s="8">
        <v>45536</v>
      </c>
      <c r="B175" s="43">
        <v>8043.8216674100004</v>
      </c>
      <c r="C175" s="43">
        <f t="shared" ref="C175" si="323">G175+K175</f>
        <v>1886.9791563199999</v>
      </c>
      <c r="D175" s="43">
        <f t="shared" ref="D175" si="324">H175+L175</f>
        <v>5806.2090373800002</v>
      </c>
      <c r="E175" s="43">
        <f t="shared" ref="E175" si="325">I175+M175</f>
        <v>350.63347370999998</v>
      </c>
      <c r="F175" s="43">
        <v>4826.6948186299996</v>
      </c>
      <c r="G175" s="43">
        <v>1468.77698502</v>
      </c>
      <c r="H175" s="43">
        <v>3222.0313529999999</v>
      </c>
      <c r="I175" s="43">
        <v>135.88648061000001</v>
      </c>
      <c r="J175" s="43">
        <v>3217.1268487799998</v>
      </c>
      <c r="K175" s="43">
        <v>418.20217129999997</v>
      </c>
      <c r="L175" s="43">
        <v>2584.1776843799998</v>
      </c>
      <c r="M175" s="43">
        <v>214.7469931</v>
      </c>
      <c r="N175" s="43"/>
      <c r="O175" s="43"/>
      <c r="P175" s="43"/>
      <c r="Q175" s="43"/>
    </row>
    <row r="176" spans="1:17">
      <c r="A176" s="8">
        <v>45566</v>
      </c>
      <c r="B176" s="43">
        <v>8066.4244366800003</v>
      </c>
      <c r="C176" s="43">
        <f t="shared" ref="C176" si="326">G176+K176</f>
        <v>1908.2688531499998</v>
      </c>
      <c r="D176" s="43">
        <f t="shared" ref="D176" si="327">H176+L176</f>
        <v>5803.9271189299998</v>
      </c>
      <c r="E176" s="43">
        <f t="shared" ref="E176" si="328">I176+M176</f>
        <v>354.2284646</v>
      </c>
      <c r="F176" s="43">
        <v>4866.5486191800001</v>
      </c>
      <c r="G176" s="43">
        <v>1490.9751490199999</v>
      </c>
      <c r="H176" s="43">
        <v>3239.0986421299999</v>
      </c>
      <c r="I176" s="43">
        <v>136.47482803</v>
      </c>
      <c r="J176" s="43">
        <v>3199.8758174999998</v>
      </c>
      <c r="K176" s="43">
        <v>417.29370412999998</v>
      </c>
      <c r="L176" s="43">
        <v>2564.8284767999999</v>
      </c>
      <c r="M176" s="43">
        <v>217.75363657</v>
      </c>
      <c r="N176" s="43"/>
      <c r="O176" s="43"/>
      <c r="P176" s="43"/>
      <c r="Q176" s="43"/>
    </row>
    <row r="177" spans="1:17">
      <c r="A177" s="8">
        <v>45597</v>
      </c>
      <c r="B177" s="43">
        <v>8276.8386936700008</v>
      </c>
      <c r="C177" s="43">
        <f t="shared" ref="C177" si="329">G177+K177</f>
        <v>1872.8627437499999</v>
      </c>
      <c r="D177" s="43">
        <f t="shared" ref="D177" si="330">H177+L177</f>
        <v>6054.1626977699998</v>
      </c>
      <c r="E177" s="43">
        <f t="shared" ref="E177" si="331">I177+M177</f>
        <v>349.81325215000004</v>
      </c>
      <c r="F177" s="43">
        <v>4896.8621893299996</v>
      </c>
      <c r="G177" s="43">
        <v>1434.59552734</v>
      </c>
      <c r="H177" s="43">
        <v>3320.5571271099998</v>
      </c>
      <c r="I177" s="43">
        <v>141.70953488000001</v>
      </c>
      <c r="J177" s="43">
        <v>3379.9765043399998</v>
      </c>
      <c r="K177" s="43">
        <v>438.26721641</v>
      </c>
      <c r="L177" s="43">
        <v>2733.60557066</v>
      </c>
      <c r="M177" s="43">
        <v>208.10371727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 collapsed="1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  <row r="170" spans="1:17">
      <c r="A170" s="8">
        <v>45383</v>
      </c>
      <c r="B170" s="43">
        <v>4909.8169916300003</v>
      </c>
      <c r="C170" s="43">
        <f t="shared" ref="C170" si="310">G170+K170</f>
        <v>2359.8871845799999</v>
      </c>
      <c r="D170" s="43">
        <f t="shared" ref="D170" si="311">H170+L170</f>
        <v>1684.1487786100001</v>
      </c>
      <c r="E170" s="43">
        <f t="shared" ref="E170" si="312">I170+M170</f>
        <v>865.78102844</v>
      </c>
      <c r="F170" s="43">
        <v>4819.2749756200001</v>
      </c>
      <c r="G170" s="43">
        <v>2358.9847714799998</v>
      </c>
      <c r="H170" s="43">
        <v>1636.1312671000001</v>
      </c>
      <c r="I170" s="43">
        <v>824.15893703999996</v>
      </c>
      <c r="J170" s="43">
        <v>90.542016009999998</v>
      </c>
      <c r="K170" s="43">
        <v>0.90241309999999997</v>
      </c>
      <c r="L170" s="43">
        <v>48.017511509999999</v>
      </c>
      <c r="M170" s="43">
        <v>41.622091400000002</v>
      </c>
      <c r="N170" s="43"/>
      <c r="O170" s="43"/>
      <c r="P170" s="43"/>
      <c r="Q170" s="43"/>
    </row>
    <row r="171" spans="1:17">
      <c r="A171" s="8">
        <v>45413</v>
      </c>
      <c r="B171" s="43">
        <v>5028.8737154500004</v>
      </c>
      <c r="C171" s="43">
        <f t="shared" ref="C171" si="313">G171+K171</f>
        <v>2403.0215952799999</v>
      </c>
      <c r="D171" s="43">
        <f t="shared" ref="D171" si="314">H171+L171</f>
        <v>1710.86398749</v>
      </c>
      <c r="E171" s="43">
        <f t="shared" ref="E171" si="315">I171+M171</f>
        <v>914.98813268000004</v>
      </c>
      <c r="F171" s="43">
        <v>4926.2055049199998</v>
      </c>
      <c r="G171" s="43">
        <v>2402.0658118199999</v>
      </c>
      <c r="H171" s="43">
        <v>1651.3141381299999</v>
      </c>
      <c r="I171" s="43">
        <v>872.82555496999998</v>
      </c>
      <c r="J171" s="43">
        <v>102.66821053</v>
      </c>
      <c r="K171" s="43">
        <v>0.95578346000000003</v>
      </c>
      <c r="L171" s="43">
        <v>59.549849360000003</v>
      </c>
      <c r="M171" s="43">
        <v>42.162577710000001</v>
      </c>
      <c r="N171" s="43"/>
      <c r="O171" s="43"/>
      <c r="P171" s="43"/>
      <c r="Q171" s="43"/>
    </row>
    <row r="172" spans="1:17">
      <c r="A172" s="8">
        <v>45444</v>
      </c>
      <c r="B172" s="43">
        <v>5095.6968921400003</v>
      </c>
      <c r="C172" s="43">
        <f t="shared" ref="C172" si="316">G172+K172</f>
        <v>2434.1936932500003</v>
      </c>
      <c r="D172" s="43">
        <f t="shared" ref="D172" si="317">H172+L172</f>
        <v>1728.3129619800002</v>
      </c>
      <c r="E172" s="43">
        <f t="shared" ref="E172" si="318">I172+M172</f>
        <v>933.19023690999995</v>
      </c>
      <c r="F172" s="43">
        <v>4993.2296995699999</v>
      </c>
      <c r="G172" s="43">
        <v>2433.2391802900001</v>
      </c>
      <c r="H172" s="43">
        <v>1668.4658607900001</v>
      </c>
      <c r="I172" s="43">
        <v>891.52465848999998</v>
      </c>
      <c r="J172" s="43">
        <v>102.46719256999999</v>
      </c>
      <c r="K172" s="43">
        <v>0.95451295999999997</v>
      </c>
      <c r="L172" s="43">
        <v>59.847101189999997</v>
      </c>
      <c r="M172" s="43">
        <v>41.665578420000003</v>
      </c>
      <c r="N172" s="43"/>
      <c r="O172" s="43"/>
      <c r="P172" s="43"/>
      <c r="Q172" s="43"/>
    </row>
    <row r="173" spans="1:17">
      <c r="A173" s="8">
        <v>45474</v>
      </c>
      <c r="B173" s="43">
        <v>5201.00098067</v>
      </c>
      <c r="C173" s="43">
        <f t="shared" ref="C173" si="319">G173+K173</f>
        <v>2519.54830399</v>
      </c>
      <c r="D173" s="43">
        <f t="shared" ref="D173" si="320">H173+L173</f>
        <v>1721.8404027300001</v>
      </c>
      <c r="E173" s="43">
        <f t="shared" ref="E173" si="321">I173+M173</f>
        <v>959.61227395000003</v>
      </c>
      <c r="F173" s="43">
        <v>5091.4427679399996</v>
      </c>
      <c r="G173" s="43">
        <v>2518.5487549099998</v>
      </c>
      <c r="H173" s="43">
        <v>1655.1978840500001</v>
      </c>
      <c r="I173" s="43">
        <v>917.69612898000003</v>
      </c>
      <c r="J173" s="43">
        <v>109.55821272999999</v>
      </c>
      <c r="K173" s="43">
        <v>0.99954907999999998</v>
      </c>
      <c r="L173" s="43">
        <v>66.642518679999995</v>
      </c>
      <c r="M173" s="43">
        <v>41.916144969999998</v>
      </c>
      <c r="N173" s="43"/>
      <c r="O173" s="43"/>
      <c r="P173" s="43"/>
      <c r="Q173" s="43"/>
    </row>
    <row r="174" spans="1:17">
      <c r="A174" s="8">
        <v>45505</v>
      </c>
      <c r="B174" s="43">
        <v>5360.5073814099997</v>
      </c>
      <c r="C174" s="43">
        <f t="shared" ref="C174" si="322">G174+K174</f>
        <v>2575.8801042</v>
      </c>
      <c r="D174" s="43">
        <f t="shared" ref="D174" si="323">H174+L174</f>
        <v>1785.39856162</v>
      </c>
      <c r="E174" s="43">
        <f t="shared" ref="E174" si="324">I174+M174</f>
        <v>999.22871558999998</v>
      </c>
      <c r="F174" s="43">
        <v>5252.3390742399997</v>
      </c>
      <c r="G174" s="43">
        <v>2574.8697233799999</v>
      </c>
      <c r="H174" s="43">
        <v>1719.15196109</v>
      </c>
      <c r="I174" s="43">
        <v>958.31738976999998</v>
      </c>
      <c r="J174" s="43">
        <v>108.16830717000001</v>
      </c>
      <c r="K174" s="43">
        <v>1.01038082</v>
      </c>
      <c r="L174" s="43">
        <v>66.246600529999995</v>
      </c>
      <c r="M174" s="43">
        <v>40.911325820000002</v>
      </c>
      <c r="N174" s="43"/>
      <c r="O174" s="43"/>
      <c r="P174" s="43"/>
      <c r="Q174" s="43"/>
    </row>
    <row r="175" spans="1:17">
      <c r="A175" s="8">
        <v>45536</v>
      </c>
      <c r="B175" s="43">
        <v>5486.2973804800004</v>
      </c>
      <c r="C175" s="43">
        <f t="shared" ref="C175" si="325">G175+K175</f>
        <v>2623.2352795000002</v>
      </c>
      <c r="D175" s="43">
        <f t="shared" ref="D175" si="326">H175+L175</f>
        <v>1821.0078250400002</v>
      </c>
      <c r="E175" s="43">
        <f t="shared" ref="E175" si="327">I175+M175</f>
        <v>1042.05427594</v>
      </c>
      <c r="F175" s="43">
        <v>5376.3575846399999</v>
      </c>
      <c r="G175" s="43">
        <v>2622.1864712500001</v>
      </c>
      <c r="H175" s="43">
        <v>1752.4432446000001</v>
      </c>
      <c r="I175" s="43">
        <v>1001.72786879</v>
      </c>
      <c r="J175" s="43">
        <v>109.93979584</v>
      </c>
      <c r="K175" s="43">
        <v>1.04880825</v>
      </c>
      <c r="L175" s="43">
        <v>68.56458044</v>
      </c>
      <c r="M175" s="43">
        <v>40.326407150000001</v>
      </c>
      <c r="N175" s="43"/>
      <c r="O175" s="43"/>
      <c r="P175" s="43"/>
      <c r="Q175" s="43"/>
    </row>
    <row r="176" spans="1:17">
      <c r="A176" s="8">
        <v>45566</v>
      </c>
      <c r="B176" s="43">
        <v>5607.5840201399997</v>
      </c>
      <c r="C176" s="43">
        <f t="shared" ref="C176" si="328">G176+K176</f>
        <v>2683.7983913200001</v>
      </c>
      <c r="D176" s="43">
        <f t="shared" ref="D176" si="329">H176+L176</f>
        <v>1843.4482338900002</v>
      </c>
      <c r="E176" s="43">
        <f t="shared" ref="E176" si="330">I176+M176</f>
        <v>1080.3373949299998</v>
      </c>
      <c r="F176" s="43">
        <v>5505.6021660300003</v>
      </c>
      <c r="G176" s="43">
        <v>2682.75345354</v>
      </c>
      <c r="H176" s="43">
        <v>1779.8791282300001</v>
      </c>
      <c r="I176" s="43">
        <v>1042.9695842599999</v>
      </c>
      <c r="J176" s="43">
        <v>101.98185411</v>
      </c>
      <c r="K176" s="43">
        <v>1.0449377799999999</v>
      </c>
      <c r="L176" s="43">
        <v>63.569105659999998</v>
      </c>
      <c r="M176" s="43">
        <v>37.367810669999997</v>
      </c>
      <c r="N176" s="43"/>
      <c r="O176" s="43"/>
      <c r="P176" s="43"/>
      <c r="Q176" s="43"/>
    </row>
    <row r="177" spans="1:17">
      <c r="A177" s="8">
        <v>45597</v>
      </c>
      <c r="B177" s="43">
        <v>5807.5491625900004</v>
      </c>
      <c r="C177" s="43">
        <f t="shared" ref="C177" si="331">G177+K177</f>
        <v>2774.5810394099999</v>
      </c>
      <c r="D177" s="43">
        <f t="shared" ref="D177" si="332">H177+L177</f>
        <v>1903.51858404</v>
      </c>
      <c r="E177" s="43">
        <f t="shared" ref="E177" si="333">I177+M177</f>
        <v>1129.4495391400001</v>
      </c>
      <c r="F177" s="43">
        <v>5694.7150719199999</v>
      </c>
      <c r="G177" s="43">
        <v>2769.45955959</v>
      </c>
      <c r="H177" s="43">
        <v>1833.0354993399999</v>
      </c>
      <c r="I177" s="43">
        <v>1092.22001299</v>
      </c>
      <c r="J177" s="43">
        <v>112.83409066999999</v>
      </c>
      <c r="K177" s="43">
        <v>5.1214798200000002</v>
      </c>
      <c r="L177" s="43">
        <v>70.483084700000006</v>
      </c>
      <c r="M177" s="43">
        <v>37.229526149999998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231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261</v>
      </c>
      <c r="D7" s="208" t="s">
        <v>262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263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7355.2663351700003</v>
      </c>
      <c r="C170" s="128">
        <v>1218.1010160000001</v>
      </c>
      <c r="D170" s="128">
        <v>14.25286882</v>
      </c>
      <c r="E170" s="128">
        <v>4013.2708071000002</v>
      </c>
      <c r="F170" s="128">
        <v>259.77118760000002</v>
      </c>
      <c r="G170" s="128">
        <v>11.67510856</v>
      </c>
      <c r="H170" s="128">
        <v>237.70352163000001</v>
      </c>
      <c r="I170" s="128">
        <v>1039.0763496899999</v>
      </c>
      <c r="J170" s="128">
        <v>133.41934778000001</v>
      </c>
      <c r="K170" s="128">
        <v>33.572895250000002</v>
      </c>
      <c r="L170" s="128">
        <v>24.84739824</v>
      </c>
      <c r="M170" s="128">
        <v>2.8124999999999998E-4</v>
      </c>
      <c r="N170" s="128">
        <v>262.47693655</v>
      </c>
      <c r="O170" s="128">
        <v>12.25606747</v>
      </c>
      <c r="P170" s="128">
        <v>55.174331430000002</v>
      </c>
      <c r="Q170" s="128">
        <v>4.4118916199999996</v>
      </c>
      <c r="R170" s="128">
        <v>30.28107597</v>
      </c>
      <c r="S170" s="128">
        <v>0.25511734000000003</v>
      </c>
      <c r="T170" s="128">
        <v>4.7201328699999996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7449.5265554199996</v>
      </c>
      <c r="C171" s="128">
        <v>1171.7537720099999</v>
      </c>
      <c r="D171" s="128">
        <v>12.84976721</v>
      </c>
      <c r="E171" s="128">
        <v>4164.42658278</v>
      </c>
      <c r="F171" s="128">
        <v>240.49384279</v>
      </c>
      <c r="G171" s="128">
        <v>11.41464399</v>
      </c>
      <c r="H171" s="128">
        <v>257.61380014000002</v>
      </c>
      <c r="I171" s="128">
        <v>1038.8430317299999</v>
      </c>
      <c r="J171" s="128">
        <v>130.81796438999999</v>
      </c>
      <c r="K171" s="128">
        <v>34.962430650000002</v>
      </c>
      <c r="L171" s="128">
        <v>24.310647970000002</v>
      </c>
      <c r="M171" s="128">
        <v>0</v>
      </c>
      <c r="N171" s="128">
        <v>258.05345686999999</v>
      </c>
      <c r="O171" s="128">
        <v>11.50465428</v>
      </c>
      <c r="P171" s="128">
        <v>53.944911740000002</v>
      </c>
      <c r="Q171" s="128">
        <v>4.2107807900000003</v>
      </c>
      <c r="R171" s="128">
        <v>29.517649760000001</v>
      </c>
      <c r="S171" s="128">
        <v>0.23904813</v>
      </c>
      <c r="T171" s="128">
        <v>4.5695701900000003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7724.6905854699999</v>
      </c>
      <c r="C172" s="128">
        <v>1202.2393093600001</v>
      </c>
      <c r="D172" s="128">
        <v>11.564039470000001</v>
      </c>
      <c r="E172" s="128">
        <v>4304.6591521999999</v>
      </c>
      <c r="F172" s="128">
        <v>257.77960079000002</v>
      </c>
      <c r="G172" s="128">
        <v>10.916889189999999</v>
      </c>
      <c r="H172" s="128">
        <v>271.91188111000002</v>
      </c>
      <c r="I172" s="128">
        <v>1097.4754010900001</v>
      </c>
      <c r="J172" s="128">
        <v>132.63228713999999</v>
      </c>
      <c r="K172" s="128">
        <v>33.699675720000002</v>
      </c>
      <c r="L172" s="128">
        <v>23.66451026</v>
      </c>
      <c r="M172" s="128">
        <v>0</v>
      </c>
      <c r="N172" s="128">
        <v>272.02528679</v>
      </c>
      <c r="O172" s="128">
        <v>10.61468902</v>
      </c>
      <c r="P172" s="128">
        <v>53.513531260000001</v>
      </c>
      <c r="Q172" s="128">
        <v>4.0105290199999999</v>
      </c>
      <c r="R172" s="128">
        <v>30.682045729999999</v>
      </c>
      <c r="S172" s="128">
        <v>0.22254840000000001</v>
      </c>
      <c r="T172" s="128">
        <v>7.0792089200000001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7651.0694488500003</v>
      </c>
      <c r="C173" s="128">
        <v>1193.6654403800001</v>
      </c>
      <c r="D173" s="128">
        <v>10.603608250000001</v>
      </c>
      <c r="E173" s="128">
        <v>4346.7376448599998</v>
      </c>
      <c r="F173" s="128">
        <v>205.23063431</v>
      </c>
      <c r="G173" s="128">
        <v>10.57690185</v>
      </c>
      <c r="H173" s="128">
        <v>267.38865290000001</v>
      </c>
      <c r="I173" s="128">
        <v>1049.95658585</v>
      </c>
      <c r="J173" s="128">
        <v>185.36814304999999</v>
      </c>
      <c r="K173" s="128">
        <v>35.594092539999998</v>
      </c>
      <c r="L173" s="128">
        <v>29.897777850000001</v>
      </c>
      <c r="M173" s="128">
        <v>0</v>
      </c>
      <c r="N173" s="128">
        <v>213.85807724</v>
      </c>
      <c r="O173" s="128">
        <v>10.68035954</v>
      </c>
      <c r="P173" s="128">
        <v>50.32547306</v>
      </c>
      <c r="Q173" s="128">
        <v>3.6693990599999999</v>
      </c>
      <c r="R173" s="128">
        <v>30.394873520000001</v>
      </c>
      <c r="S173" s="128">
        <v>0.20587419000000001</v>
      </c>
      <c r="T173" s="128">
        <v>6.9159103999999996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7677.49234617</v>
      </c>
      <c r="C174" s="128">
        <v>1126.87831594</v>
      </c>
      <c r="D174" s="128">
        <v>16.520389300000001</v>
      </c>
      <c r="E174" s="128">
        <v>4459.4567294400003</v>
      </c>
      <c r="F174" s="128">
        <v>144.77154347999999</v>
      </c>
      <c r="G174" s="128">
        <v>10.141143960000001</v>
      </c>
      <c r="H174" s="128">
        <v>275.37353589000003</v>
      </c>
      <c r="I174" s="128">
        <v>1095.08467234</v>
      </c>
      <c r="J174" s="128">
        <v>181.33042782000001</v>
      </c>
      <c r="K174" s="128">
        <v>35.44673014</v>
      </c>
      <c r="L174" s="128">
        <v>45.914675269999996</v>
      </c>
      <c r="M174" s="128">
        <v>0</v>
      </c>
      <c r="N174" s="128">
        <v>187.03194923000001</v>
      </c>
      <c r="O174" s="128">
        <v>9.0724793600000009</v>
      </c>
      <c r="P174" s="128">
        <v>47.979286479999999</v>
      </c>
      <c r="Q174" s="128">
        <v>3.5050943999999999</v>
      </c>
      <c r="R174" s="128">
        <v>30.033717209999999</v>
      </c>
      <c r="S174" s="128">
        <v>0.18889022999999999</v>
      </c>
      <c r="T174" s="128">
        <v>8.7627656799999993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8043.8216674100004</v>
      </c>
      <c r="C175" s="128">
        <v>1103.3324008300001</v>
      </c>
      <c r="D175" s="128">
        <v>15.9001272</v>
      </c>
      <c r="E175" s="128">
        <v>4794.8505020900002</v>
      </c>
      <c r="F175" s="128">
        <v>177.84510466</v>
      </c>
      <c r="G175" s="128">
        <v>9.7733915800000002</v>
      </c>
      <c r="H175" s="128">
        <v>260.67235671999998</v>
      </c>
      <c r="I175" s="128">
        <v>1120.75727682</v>
      </c>
      <c r="J175" s="128">
        <v>176.61473978000001</v>
      </c>
      <c r="K175" s="128">
        <v>32.163394279999999</v>
      </c>
      <c r="L175" s="128">
        <v>46.688157779999997</v>
      </c>
      <c r="M175" s="128">
        <v>0</v>
      </c>
      <c r="N175" s="128">
        <v>207.99744207000001</v>
      </c>
      <c r="O175" s="128">
        <v>8.8190677300000004</v>
      </c>
      <c r="P175" s="128">
        <v>44.408263410000004</v>
      </c>
      <c r="Q175" s="128">
        <v>4.9147285500000004</v>
      </c>
      <c r="R175" s="128">
        <v>30.29189586</v>
      </c>
      <c r="S175" s="128">
        <v>0.17146156000000001</v>
      </c>
      <c r="T175" s="128">
        <v>8.6213564900000002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8066.4244366800003</v>
      </c>
      <c r="C176" s="128">
        <v>1080.2378523</v>
      </c>
      <c r="D176" s="128">
        <v>8.7569552000000002</v>
      </c>
      <c r="E176" s="128">
        <v>4878.6947743399996</v>
      </c>
      <c r="F176" s="128">
        <v>138.55196523999999</v>
      </c>
      <c r="G176" s="128">
        <v>9.4223366800000008</v>
      </c>
      <c r="H176" s="128">
        <v>250.16472177</v>
      </c>
      <c r="I176" s="128">
        <v>1097.2373947200001</v>
      </c>
      <c r="J176" s="128">
        <v>169.74155374</v>
      </c>
      <c r="K176" s="128">
        <v>31.459122829999998</v>
      </c>
      <c r="L176" s="128">
        <v>47.044349850000003</v>
      </c>
      <c r="M176" s="128">
        <v>0</v>
      </c>
      <c r="N176" s="128">
        <v>260.20489449000002</v>
      </c>
      <c r="O176" s="128">
        <v>8.5118811900000004</v>
      </c>
      <c r="P176" s="128">
        <v>41.365760209999998</v>
      </c>
      <c r="Q176" s="128">
        <v>5.2203763199999997</v>
      </c>
      <c r="R176" s="128">
        <v>31.215712230000001</v>
      </c>
      <c r="S176" s="128">
        <v>0.15376059</v>
      </c>
      <c r="T176" s="128">
        <v>8.4410249799999999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8276.8386936700008</v>
      </c>
      <c r="C177" s="128">
        <v>1076.0107106099999</v>
      </c>
      <c r="D177" s="128">
        <v>8.7361779199999994</v>
      </c>
      <c r="E177" s="128">
        <v>4997.10536581</v>
      </c>
      <c r="F177" s="128">
        <v>188.50058243000001</v>
      </c>
      <c r="G177" s="128">
        <v>10.391077790000001</v>
      </c>
      <c r="H177" s="128">
        <v>264.33004361000002</v>
      </c>
      <c r="I177" s="128">
        <v>1130.2293516</v>
      </c>
      <c r="J177" s="128">
        <v>172.61726444999999</v>
      </c>
      <c r="K177" s="128">
        <v>29.934784489999998</v>
      </c>
      <c r="L177" s="128">
        <v>48.275663889999997</v>
      </c>
      <c r="M177" s="128">
        <v>0</v>
      </c>
      <c r="N177" s="128">
        <v>256.03691413000001</v>
      </c>
      <c r="O177" s="128">
        <v>10.12693792</v>
      </c>
      <c r="P177" s="128">
        <v>39.93019177</v>
      </c>
      <c r="Q177" s="128">
        <v>4.9809240800000003</v>
      </c>
      <c r="R177" s="128">
        <v>31.039850139999999</v>
      </c>
      <c r="S177" s="128">
        <v>0.13564960000000001</v>
      </c>
      <c r="T177" s="128">
        <v>8.4572034299999999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7355.2663351700003</v>
      </c>
      <c r="C170" s="128">
        <v>390.14501130999997</v>
      </c>
      <c r="D170" s="128">
        <v>234.86274349000001</v>
      </c>
      <c r="E170" s="128">
        <v>0</v>
      </c>
      <c r="F170" s="128">
        <v>136.54065724</v>
      </c>
      <c r="G170" s="128">
        <v>98.322086249999998</v>
      </c>
      <c r="H170" s="128">
        <v>155.28226781999999</v>
      </c>
      <c r="I170" s="128">
        <v>0</v>
      </c>
      <c r="J170" s="128">
        <v>33.042424650000001</v>
      </c>
      <c r="K170" s="128">
        <v>122.23984317</v>
      </c>
      <c r="L170" s="128">
        <v>6965.1213238600003</v>
      </c>
      <c r="M170" s="128">
        <v>1032.4096184699999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7449.5265554199996</v>
      </c>
      <c r="C171" s="128">
        <v>368.53061650000001</v>
      </c>
      <c r="D171" s="128">
        <v>227.64944717</v>
      </c>
      <c r="E171" s="128">
        <v>0</v>
      </c>
      <c r="F171" s="128">
        <v>129.32010986</v>
      </c>
      <c r="G171" s="128">
        <v>98.32933731</v>
      </c>
      <c r="H171" s="128">
        <v>140.88116933000001</v>
      </c>
      <c r="I171" s="128">
        <v>0</v>
      </c>
      <c r="J171" s="128">
        <v>33.133667690000003</v>
      </c>
      <c r="K171" s="128">
        <v>107.74750164</v>
      </c>
      <c r="L171" s="128">
        <v>7080.9959389200003</v>
      </c>
      <c r="M171" s="128">
        <v>1163.1315053400001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7724.6905854699999</v>
      </c>
      <c r="C172" s="128">
        <v>349.83762744000001</v>
      </c>
      <c r="D172" s="128">
        <v>229.37374162</v>
      </c>
      <c r="E172" s="128">
        <v>0</v>
      </c>
      <c r="F172" s="128">
        <v>130.95508165000001</v>
      </c>
      <c r="G172" s="128">
        <v>98.418659969999993</v>
      </c>
      <c r="H172" s="128">
        <v>120.46388582</v>
      </c>
      <c r="I172" s="128">
        <v>0</v>
      </c>
      <c r="J172" s="128">
        <v>21.342421940000001</v>
      </c>
      <c r="K172" s="128">
        <v>99.121463879999993</v>
      </c>
      <c r="L172" s="128">
        <v>7374.8529580300001</v>
      </c>
      <c r="M172" s="128">
        <v>1174.84259649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7651.0694488500003</v>
      </c>
      <c r="C173" s="128">
        <v>341.38461325999998</v>
      </c>
      <c r="D173" s="128">
        <v>227.11206003999999</v>
      </c>
      <c r="E173" s="128">
        <v>0</v>
      </c>
      <c r="F173" s="128">
        <v>128.77412805</v>
      </c>
      <c r="G173" s="128">
        <v>98.337931990000001</v>
      </c>
      <c r="H173" s="128">
        <v>114.27255322000001</v>
      </c>
      <c r="I173" s="128">
        <v>0</v>
      </c>
      <c r="J173" s="128">
        <v>21.865906859999999</v>
      </c>
      <c r="K173" s="128">
        <v>92.406646359999996</v>
      </c>
      <c r="L173" s="128">
        <v>7309.6848355900001</v>
      </c>
      <c r="M173" s="128">
        <v>1067.46122264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7677.49234617</v>
      </c>
      <c r="C174" s="128">
        <v>336.50249722000001</v>
      </c>
      <c r="D174" s="128">
        <v>225.41552575</v>
      </c>
      <c r="E174" s="128">
        <v>0</v>
      </c>
      <c r="F174" s="128">
        <v>127.01217303</v>
      </c>
      <c r="G174" s="128">
        <v>98.403352720000001</v>
      </c>
      <c r="H174" s="128">
        <v>111.08697146999999</v>
      </c>
      <c r="I174" s="128">
        <v>0</v>
      </c>
      <c r="J174" s="128">
        <v>22.49916902</v>
      </c>
      <c r="K174" s="128">
        <v>88.587802449999998</v>
      </c>
      <c r="L174" s="128">
        <v>7340.9898489500001</v>
      </c>
      <c r="M174" s="128">
        <v>1239.39186438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8043.8216674100004</v>
      </c>
      <c r="C175" s="128">
        <v>329.78599236999997</v>
      </c>
      <c r="D175" s="128">
        <v>223.00348369</v>
      </c>
      <c r="E175" s="128">
        <v>0</v>
      </c>
      <c r="F175" s="128">
        <v>124.56534155999999</v>
      </c>
      <c r="G175" s="128">
        <v>98.438142130000003</v>
      </c>
      <c r="H175" s="128">
        <v>106.78250868000001</v>
      </c>
      <c r="I175" s="128">
        <v>0</v>
      </c>
      <c r="J175" s="128">
        <v>22.62204079</v>
      </c>
      <c r="K175" s="128">
        <v>84.160467890000007</v>
      </c>
      <c r="L175" s="128">
        <v>7714.0356750399997</v>
      </c>
      <c r="M175" s="128">
        <v>1287.1437764699999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8066.4244366800003</v>
      </c>
      <c r="C176" s="128">
        <v>302.78499934000001</v>
      </c>
      <c r="D176" s="128">
        <v>211.09626707999999</v>
      </c>
      <c r="E176" s="128">
        <v>0</v>
      </c>
      <c r="F176" s="128">
        <v>112.73782011999999</v>
      </c>
      <c r="G176" s="128">
        <v>98.358446959999995</v>
      </c>
      <c r="H176" s="128">
        <v>91.688732259999995</v>
      </c>
      <c r="I176" s="128">
        <v>0</v>
      </c>
      <c r="J176" s="128">
        <v>0</v>
      </c>
      <c r="K176" s="128">
        <v>91.688732259999995</v>
      </c>
      <c r="L176" s="128">
        <v>7763.6394373399999</v>
      </c>
      <c r="M176" s="128">
        <v>1299.68182262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8276.8386936700008</v>
      </c>
      <c r="C177" s="128">
        <v>292.85198679000001</v>
      </c>
      <c r="D177" s="128">
        <v>205.77352023</v>
      </c>
      <c r="E177" s="128">
        <v>0</v>
      </c>
      <c r="F177" s="128">
        <v>107.35066431</v>
      </c>
      <c r="G177" s="128">
        <v>98.422855920000003</v>
      </c>
      <c r="H177" s="128">
        <v>87.078466559999995</v>
      </c>
      <c r="I177" s="128">
        <v>0</v>
      </c>
      <c r="J177" s="128">
        <v>0</v>
      </c>
      <c r="K177" s="128">
        <v>87.078466559999995</v>
      </c>
      <c r="L177" s="128">
        <v>7983.9867068800004</v>
      </c>
      <c r="M177" s="128">
        <v>1236.77178506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4909.8169916300003</v>
      </c>
      <c r="C170" s="128">
        <v>3432.0687469600002</v>
      </c>
      <c r="D170" s="128">
        <v>3398.0739685899998</v>
      </c>
      <c r="E170" s="128">
        <v>2325.0181666200001</v>
      </c>
      <c r="F170" s="128">
        <v>864.31573249999997</v>
      </c>
      <c r="G170" s="128">
        <v>208.74006947000001</v>
      </c>
      <c r="H170" s="128">
        <v>33.994778369999999</v>
      </c>
      <c r="I170" s="128">
        <v>0.90241309999999997</v>
      </c>
      <c r="J170" s="128">
        <v>4.6495809999999999E-2</v>
      </c>
      <c r="K170" s="128">
        <v>33.045869459999999</v>
      </c>
      <c r="L170" s="128">
        <v>621.26675759</v>
      </c>
      <c r="M170" s="128">
        <v>612.69053565000002</v>
      </c>
      <c r="N170" s="128">
        <v>0</v>
      </c>
      <c r="O170" s="128">
        <v>4.9689726299999997</v>
      </c>
      <c r="P170" s="128">
        <v>607.72156301999996</v>
      </c>
      <c r="Q170" s="128">
        <v>8.5762219399999999</v>
      </c>
      <c r="R170" s="128">
        <v>0</v>
      </c>
      <c r="S170" s="128">
        <v>0</v>
      </c>
      <c r="T170" s="128">
        <v>8.5762219399999999</v>
      </c>
      <c r="U170" s="128">
        <v>856.48148707999997</v>
      </c>
      <c r="V170" s="128">
        <v>807.61383757999999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5028.8737154500004</v>
      </c>
      <c r="C171" s="128">
        <v>3487.2475011800002</v>
      </c>
      <c r="D171" s="128">
        <v>3452.5920936399998</v>
      </c>
      <c r="E171" s="128">
        <v>2364.2407048999999</v>
      </c>
      <c r="F171" s="128">
        <v>882.80329998000002</v>
      </c>
      <c r="G171" s="128">
        <v>205.54808876000001</v>
      </c>
      <c r="H171" s="128">
        <v>34.655407539999999</v>
      </c>
      <c r="I171" s="128">
        <v>0.95578346000000003</v>
      </c>
      <c r="J171" s="128">
        <v>3.034419E-2</v>
      </c>
      <c r="K171" s="128">
        <v>33.669279889999999</v>
      </c>
      <c r="L171" s="128">
        <v>672.89468423999995</v>
      </c>
      <c r="M171" s="128">
        <v>664.40138641999999</v>
      </c>
      <c r="N171" s="128">
        <v>0</v>
      </c>
      <c r="O171" s="128">
        <v>4.7458935699999998</v>
      </c>
      <c r="P171" s="128">
        <v>659.65549284999997</v>
      </c>
      <c r="Q171" s="128">
        <v>8.4932978200000004</v>
      </c>
      <c r="R171" s="128">
        <v>0</v>
      </c>
      <c r="S171" s="128">
        <v>0</v>
      </c>
      <c r="T171" s="128">
        <v>8.4932978200000004</v>
      </c>
      <c r="U171" s="128">
        <v>868.73153003000004</v>
      </c>
      <c r="V171" s="128">
        <v>850.36486220999996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5095.6968921400003</v>
      </c>
      <c r="C172" s="128">
        <v>3521.7796579199999</v>
      </c>
      <c r="D172" s="128">
        <v>3487.1528724700001</v>
      </c>
      <c r="E172" s="128">
        <v>2395.41938759</v>
      </c>
      <c r="F172" s="128">
        <v>889.39735828000005</v>
      </c>
      <c r="G172" s="128">
        <v>202.3361266</v>
      </c>
      <c r="H172" s="128">
        <v>34.62678545</v>
      </c>
      <c r="I172" s="128">
        <v>0.95432826999999998</v>
      </c>
      <c r="J172" s="128">
        <v>3.0032099999999999E-2</v>
      </c>
      <c r="K172" s="128">
        <v>33.642425080000002</v>
      </c>
      <c r="L172" s="128">
        <v>693.08851090999997</v>
      </c>
      <c r="M172" s="128">
        <v>685.06535756999995</v>
      </c>
      <c r="N172" s="128">
        <v>0</v>
      </c>
      <c r="O172" s="128">
        <v>3.4835780500000002</v>
      </c>
      <c r="P172" s="128">
        <v>681.58177952000005</v>
      </c>
      <c r="Q172" s="128">
        <v>8.0231533400000004</v>
      </c>
      <c r="R172" s="128">
        <v>0</v>
      </c>
      <c r="S172" s="128">
        <v>0</v>
      </c>
      <c r="T172" s="128">
        <v>8.0231533400000004</v>
      </c>
      <c r="U172" s="128">
        <v>880.82872330999999</v>
      </c>
      <c r="V172" s="128">
        <v>867.8745073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5201.00098067</v>
      </c>
      <c r="C173" s="128">
        <v>3598.5602527599999</v>
      </c>
      <c r="D173" s="128">
        <v>3563.5209340800002</v>
      </c>
      <c r="E173" s="128">
        <v>2480.5919809100001</v>
      </c>
      <c r="F173" s="128">
        <v>882.04932845999997</v>
      </c>
      <c r="G173" s="128">
        <v>200.87962471</v>
      </c>
      <c r="H173" s="128">
        <v>35.039318680000001</v>
      </c>
      <c r="I173" s="128">
        <v>0.99935985999999999</v>
      </c>
      <c r="J173" s="128">
        <v>3.0759870000000002E-2</v>
      </c>
      <c r="K173" s="128">
        <v>34.009198949999998</v>
      </c>
      <c r="L173" s="128">
        <v>720.47600579000004</v>
      </c>
      <c r="M173" s="128">
        <v>712.56905976999997</v>
      </c>
      <c r="N173" s="128">
        <v>0</v>
      </c>
      <c r="O173" s="128">
        <v>3.2792881700000001</v>
      </c>
      <c r="P173" s="128">
        <v>709.28977159999999</v>
      </c>
      <c r="Q173" s="128">
        <v>7.9069460200000004</v>
      </c>
      <c r="R173" s="128">
        <v>0</v>
      </c>
      <c r="S173" s="128">
        <v>0</v>
      </c>
      <c r="T173" s="128">
        <v>7.9069460200000004</v>
      </c>
      <c r="U173" s="128">
        <v>881.96472212000003</v>
      </c>
      <c r="V173" s="128">
        <v>885.62540562000004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5360.5073814099997</v>
      </c>
      <c r="C174" s="128">
        <v>3714.0024410699998</v>
      </c>
      <c r="D174" s="128">
        <v>3678.8945402600002</v>
      </c>
      <c r="E174" s="128">
        <v>2538.76953078</v>
      </c>
      <c r="F174" s="128">
        <v>938.99879078000004</v>
      </c>
      <c r="G174" s="128">
        <v>201.12621870000001</v>
      </c>
      <c r="H174" s="128">
        <v>35.107900809999997</v>
      </c>
      <c r="I174" s="128">
        <v>1.01018612</v>
      </c>
      <c r="J174" s="128">
        <v>3.1633439999999999E-2</v>
      </c>
      <c r="K174" s="128">
        <v>34.066081250000003</v>
      </c>
      <c r="L174" s="128">
        <v>759.53998134999995</v>
      </c>
      <c r="M174" s="128">
        <v>752.69473677999997</v>
      </c>
      <c r="N174" s="128">
        <v>0</v>
      </c>
      <c r="O174" s="128">
        <v>3.0214430800000001</v>
      </c>
      <c r="P174" s="128">
        <v>749.67329370000004</v>
      </c>
      <c r="Q174" s="128">
        <v>6.8452445700000002</v>
      </c>
      <c r="R174" s="128">
        <v>0</v>
      </c>
      <c r="S174" s="128">
        <v>0</v>
      </c>
      <c r="T174" s="128">
        <v>6.8452445700000002</v>
      </c>
      <c r="U174" s="128">
        <v>886.96495899000001</v>
      </c>
      <c r="V174" s="128">
        <v>925.79626082000004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5486.2973804800004</v>
      </c>
      <c r="C175" s="128">
        <v>3788.2677779800001</v>
      </c>
      <c r="D175" s="128">
        <v>3753.1812000300001</v>
      </c>
      <c r="E175" s="128">
        <v>2582.7099897799999</v>
      </c>
      <c r="F175" s="128">
        <v>961.85546626999997</v>
      </c>
      <c r="G175" s="128">
        <v>208.61574397999999</v>
      </c>
      <c r="H175" s="128">
        <v>35.086577949999999</v>
      </c>
      <c r="I175" s="128">
        <v>1.04861249</v>
      </c>
      <c r="J175" s="128">
        <v>3.180181E-2</v>
      </c>
      <c r="K175" s="128">
        <v>34.006163649999998</v>
      </c>
      <c r="L175" s="128">
        <v>790.52503848000003</v>
      </c>
      <c r="M175" s="128">
        <v>784.20479497999997</v>
      </c>
      <c r="N175" s="128">
        <v>0</v>
      </c>
      <c r="O175" s="128">
        <v>2.8016881699999998</v>
      </c>
      <c r="P175" s="128">
        <v>781.40310681000005</v>
      </c>
      <c r="Q175" s="128">
        <v>6.3202435000000001</v>
      </c>
      <c r="R175" s="128">
        <v>0</v>
      </c>
      <c r="S175" s="128">
        <v>0</v>
      </c>
      <c r="T175" s="128">
        <v>6.3202435000000001</v>
      </c>
      <c r="U175" s="128">
        <v>907.50456401999998</v>
      </c>
      <c r="V175" s="128">
        <v>961.62325399999997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5607.5840201399997</v>
      </c>
      <c r="C176" s="128">
        <v>3869.34151776</v>
      </c>
      <c r="D176" s="128">
        <v>3836.8824714100001</v>
      </c>
      <c r="E176" s="128">
        <v>2643.3519042200001</v>
      </c>
      <c r="F176" s="128">
        <v>983.07041196</v>
      </c>
      <c r="G176" s="128">
        <v>210.46015523</v>
      </c>
      <c r="H176" s="128">
        <v>32.459046350000001</v>
      </c>
      <c r="I176" s="128">
        <v>1.04474763</v>
      </c>
      <c r="J176" s="128">
        <v>3.091174E-2</v>
      </c>
      <c r="K176" s="128">
        <v>31.383386980000001</v>
      </c>
      <c r="L176" s="128">
        <v>829.95339401000001</v>
      </c>
      <c r="M176" s="128">
        <v>823.96897032000004</v>
      </c>
      <c r="N176" s="128">
        <v>4.4688409999999998E-2</v>
      </c>
      <c r="O176" s="128">
        <v>3.1022344899999998</v>
      </c>
      <c r="P176" s="128">
        <v>820.82204741999999</v>
      </c>
      <c r="Q176" s="128">
        <v>5.9844236899999999</v>
      </c>
      <c r="R176" s="128">
        <v>0</v>
      </c>
      <c r="S176" s="128">
        <v>0</v>
      </c>
      <c r="T176" s="128">
        <v>5.9844236899999999</v>
      </c>
      <c r="U176" s="128">
        <v>908.28910837000001</v>
      </c>
      <c r="V176" s="128">
        <v>999.50687837999999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5807.5491625900004</v>
      </c>
      <c r="C177" s="128">
        <v>3990.04930595</v>
      </c>
      <c r="D177" s="128">
        <v>3957.42255479</v>
      </c>
      <c r="E177" s="128">
        <v>2729.2336900599998</v>
      </c>
      <c r="F177" s="128">
        <v>1014.43277005</v>
      </c>
      <c r="G177" s="128">
        <v>213.75609467999999</v>
      </c>
      <c r="H177" s="128">
        <v>32.626751159999998</v>
      </c>
      <c r="I177" s="128">
        <v>1.0739025799999999</v>
      </c>
      <c r="J177" s="128">
        <v>3.0416220000000001E-2</v>
      </c>
      <c r="K177" s="128">
        <v>31.52243236</v>
      </c>
      <c r="L177" s="128">
        <v>873.64922268999999</v>
      </c>
      <c r="M177" s="128">
        <v>867.94212889999994</v>
      </c>
      <c r="N177" s="128">
        <v>3.2212240000000003E-2</v>
      </c>
      <c r="O177" s="128">
        <v>2.7083684799999999</v>
      </c>
      <c r="P177" s="128">
        <v>865.20154818000003</v>
      </c>
      <c r="Q177" s="128">
        <v>5.7070937900000001</v>
      </c>
      <c r="R177" s="128">
        <v>0</v>
      </c>
      <c r="S177" s="128">
        <v>0</v>
      </c>
      <c r="T177" s="128">
        <v>5.7070937900000001</v>
      </c>
      <c r="U177" s="128">
        <v>943.85063394999997</v>
      </c>
      <c r="V177" s="128">
        <v>1045.2321864800001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231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30398.342360629998</v>
      </c>
      <c r="C170" s="41">
        <v>279.62336325000001</v>
      </c>
      <c r="D170" s="129">
        <v>52.06650758</v>
      </c>
      <c r="E170" s="129">
        <v>227.55685567</v>
      </c>
      <c r="F170" s="129">
        <v>304.28545436999997</v>
      </c>
      <c r="G170" s="129">
        <v>224.41021931</v>
      </c>
      <c r="H170" s="129">
        <v>79.875235059999994</v>
      </c>
      <c r="I170" s="129">
        <v>8032.2366977900001</v>
      </c>
      <c r="J170" s="129">
        <v>951.29483961000005</v>
      </c>
      <c r="K170" s="129">
        <v>7080.9418581800001</v>
      </c>
      <c r="L170" s="129">
        <v>21782.196845219998</v>
      </c>
      <c r="M170" s="129">
        <v>21262.451386429999</v>
      </c>
      <c r="N170" s="129">
        <v>519.74545878999993</v>
      </c>
      <c r="O170" s="129">
        <v>4.1434376200000003</v>
      </c>
      <c r="P170" s="129">
        <v>171.90439018000001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30547.6061457</v>
      </c>
      <c r="C171" s="41">
        <v>268.12930337</v>
      </c>
      <c r="D171" s="129">
        <v>51.894594230000003</v>
      </c>
      <c r="E171" s="129">
        <v>216.23470914000001</v>
      </c>
      <c r="F171" s="129">
        <v>292.71388354999999</v>
      </c>
      <c r="G171" s="129">
        <v>225.25476748</v>
      </c>
      <c r="H171" s="129">
        <v>67.459116069999993</v>
      </c>
      <c r="I171" s="129">
        <v>7663.1806880699996</v>
      </c>
      <c r="J171" s="129">
        <v>989.75684250000006</v>
      </c>
      <c r="K171" s="129">
        <v>6673.4238455700006</v>
      </c>
      <c r="L171" s="129">
        <v>22323.582270710001</v>
      </c>
      <c r="M171" s="129">
        <v>21762.40037911</v>
      </c>
      <c r="N171" s="129">
        <v>561.18189159999997</v>
      </c>
      <c r="O171" s="129">
        <v>2.6452254399999999</v>
      </c>
      <c r="P171" s="129">
        <v>156.39662214000001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30781.394758179998</v>
      </c>
      <c r="C172" s="41">
        <v>246.39383580999998</v>
      </c>
      <c r="D172" s="129">
        <v>50.669056220000002</v>
      </c>
      <c r="E172" s="129">
        <v>195.72477959</v>
      </c>
      <c r="F172" s="129">
        <v>334.21450802999999</v>
      </c>
      <c r="G172" s="129">
        <v>262.20954119999999</v>
      </c>
      <c r="H172" s="129">
        <v>72.004966830000001</v>
      </c>
      <c r="I172" s="129">
        <v>7244.8628307300005</v>
      </c>
      <c r="J172" s="129">
        <v>970.64460978</v>
      </c>
      <c r="K172" s="129">
        <v>6274.2182209499997</v>
      </c>
      <c r="L172" s="129">
        <v>22955.923583609998</v>
      </c>
      <c r="M172" s="129">
        <v>22464.40512607</v>
      </c>
      <c r="N172" s="129">
        <v>491.51845753999999</v>
      </c>
      <c r="O172" s="129">
        <v>2.4835894700000001</v>
      </c>
      <c r="P172" s="129">
        <v>154.52256553000001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30789.883813050001</v>
      </c>
      <c r="C173" s="41">
        <v>238.02412329999999</v>
      </c>
      <c r="D173" s="129">
        <v>52.425726900000001</v>
      </c>
      <c r="E173" s="129">
        <v>185.59839640000001</v>
      </c>
      <c r="F173" s="129">
        <v>345.34654889000001</v>
      </c>
      <c r="G173" s="129">
        <v>265.22856909000001</v>
      </c>
      <c r="H173" s="129">
        <v>80.117979800000001</v>
      </c>
      <c r="I173" s="129">
        <v>7377.92553529</v>
      </c>
      <c r="J173" s="129">
        <v>933.25249403999999</v>
      </c>
      <c r="K173" s="129">
        <v>6444.6730412500001</v>
      </c>
      <c r="L173" s="129">
        <v>22828.587605569999</v>
      </c>
      <c r="M173" s="129">
        <v>22342.807494019999</v>
      </c>
      <c r="N173" s="129">
        <v>485.78011155000002</v>
      </c>
      <c r="O173" s="129">
        <v>5.1493328700000003</v>
      </c>
      <c r="P173" s="129">
        <v>156.61886823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31279.135239679999</v>
      </c>
      <c r="C174" s="41">
        <v>228.12103902000001</v>
      </c>
      <c r="D174" s="129">
        <v>52.420886970000005</v>
      </c>
      <c r="E174" s="129">
        <v>175.70015204999999</v>
      </c>
      <c r="F174" s="129">
        <v>393.95906353999999</v>
      </c>
      <c r="G174" s="129">
        <v>274.01904640999999</v>
      </c>
      <c r="H174" s="129">
        <v>119.94001713</v>
      </c>
      <c r="I174" s="129">
        <v>7374.6228057600001</v>
      </c>
      <c r="J174" s="129">
        <v>981.10625941000001</v>
      </c>
      <c r="K174" s="129">
        <v>6393.5165463499998</v>
      </c>
      <c r="L174" s="129">
        <v>23282.43233136</v>
      </c>
      <c r="M174" s="129">
        <v>22745.223194149999</v>
      </c>
      <c r="N174" s="129">
        <v>537.20913720999999</v>
      </c>
      <c r="O174" s="129">
        <v>6.3752949000000001</v>
      </c>
      <c r="P174" s="129">
        <v>154.9721017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31780.837800550002</v>
      </c>
      <c r="C175" s="41">
        <v>232.07431402999998</v>
      </c>
      <c r="D175" s="129">
        <v>52.539568770000002</v>
      </c>
      <c r="E175" s="129">
        <v>179.53474525999999</v>
      </c>
      <c r="F175" s="129">
        <v>372.92372646000001</v>
      </c>
      <c r="G175" s="129">
        <v>291.36666299000001</v>
      </c>
      <c r="H175" s="129">
        <v>81.557063470000003</v>
      </c>
      <c r="I175" s="129">
        <v>7794.6512209800003</v>
      </c>
      <c r="J175" s="129">
        <v>984.78787849000003</v>
      </c>
      <c r="K175" s="129">
        <v>6809.8633424899999</v>
      </c>
      <c r="L175" s="129">
        <v>23381.188539080002</v>
      </c>
      <c r="M175" s="129">
        <v>22843.841665259999</v>
      </c>
      <c r="N175" s="129">
        <v>537.34687382000004</v>
      </c>
      <c r="O175" s="129">
        <v>6.8969823899999998</v>
      </c>
      <c r="P175" s="129">
        <v>86.692415710000006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32476.48499166</v>
      </c>
      <c r="C176" s="41">
        <v>226.69373444999999</v>
      </c>
      <c r="D176" s="129">
        <v>53.685527289999996</v>
      </c>
      <c r="E176" s="129">
        <v>173.00820716000001</v>
      </c>
      <c r="F176" s="129">
        <v>375.51635728999997</v>
      </c>
      <c r="G176" s="129">
        <v>280.78682003</v>
      </c>
      <c r="H176" s="129">
        <v>94.729537260000001</v>
      </c>
      <c r="I176" s="129">
        <v>8389.23522916</v>
      </c>
      <c r="J176" s="129">
        <v>960.60108482999999</v>
      </c>
      <c r="K176" s="129">
        <v>7428.6341443299998</v>
      </c>
      <c r="L176" s="129">
        <v>23485.039670759998</v>
      </c>
      <c r="M176" s="129">
        <v>22932.127568899999</v>
      </c>
      <c r="N176" s="129">
        <v>552.91210186000001</v>
      </c>
      <c r="O176" s="129">
        <v>5.61121055</v>
      </c>
      <c r="P176" s="129">
        <v>84.689577240000006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32241.28091415</v>
      </c>
      <c r="C177" s="41">
        <v>238.93039734000001</v>
      </c>
      <c r="D177" s="129">
        <v>53.585934999999999</v>
      </c>
      <c r="E177" s="129">
        <v>185.34446234000001</v>
      </c>
      <c r="F177" s="129">
        <v>401.14990109999997</v>
      </c>
      <c r="G177" s="129">
        <v>304.13839096000004</v>
      </c>
      <c r="H177" s="129">
        <v>97.011510139999999</v>
      </c>
      <c r="I177" s="129">
        <v>8004.46929602</v>
      </c>
      <c r="J177" s="129">
        <v>929.61403768000002</v>
      </c>
      <c r="K177" s="129">
        <v>7074.8552583399996</v>
      </c>
      <c r="L177" s="129">
        <v>23596.73131969</v>
      </c>
      <c r="M177" s="129">
        <v>23061.491202339999</v>
      </c>
      <c r="N177" s="129">
        <v>535.24011734999999</v>
      </c>
      <c r="O177" s="129">
        <v>4.8593695599999993</v>
      </c>
      <c r="P177" s="129">
        <v>91.587528620000001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2024-12-27T09:07:24Z</dcterms:modified>
</cp:coreProperties>
</file>