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F177" i="24"/>
  <c r="J177" i="24"/>
  <c r="G177" i="24"/>
  <c r="C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N177" i="24" l="1"/>
  <c r="D177" i="24"/>
  <c r="H177" i="24"/>
  <c r="E177" i="24"/>
  <c r="D177" i="4"/>
  <c r="H177" i="4"/>
  <c r="F177" i="4"/>
  <c r="P176" i="24"/>
  <c r="F176" i="24"/>
  <c r="C176" i="24"/>
  <c r="P176" i="4"/>
  <c r="N176" i="4" s="1"/>
  <c r="J176" i="4"/>
  <c r="E176" i="4"/>
  <c r="C176" i="4"/>
  <c r="E176" i="23"/>
  <c r="D176" i="23"/>
  <c r="C176" i="23"/>
  <c r="E176" i="5"/>
  <c r="D176" i="5"/>
  <c r="C176" i="5"/>
  <c r="G176" i="4" l="1"/>
  <c r="J176" i="24"/>
  <c r="H176" i="24" s="1"/>
  <c r="N176" i="24"/>
  <c r="D176" i="24"/>
  <c r="G176" i="24"/>
  <c r="E176" i="24"/>
  <c r="H176" i="4"/>
  <c r="D176" i="4"/>
  <c r="F176" i="4"/>
  <c r="P175" i="24"/>
  <c r="N175" i="24" s="1"/>
  <c r="G175" i="24"/>
  <c r="J175" i="24"/>
  <c r="E175" i="24"/>
  <c r="C175" i="24"/>
  <c r="F175" i="4"/>
  <c r="C175" i="4"/>
  <c r="C175" i="23"/>
  <c r="E175" i="23"/>
  <c r="D175" i="23"/>
  <c r="E175" i="5"/>
  <c r="D175" i="5"/>
  <c r="C175" i="5"/>
  <c r="J175" i="4" l="1"/>
  <c r="H175" i="4" s="1"/>
  <c r="G175" i="4"/>
  <c r="D175" i="24"/>
  <c r="H175" i="24"/>
  <c r="F175" i="24"/>
  <c r="P175" i="4"/>
  <c r="N175" i="4" s="1"/>
  <c r="E175" i="4"/>
  <c r="G174" i="24"/>
  <c r="E174" i="24"/>
  <c r="C174" i="24"/>
  <c r="C174" i="4"/>
  <c r="G174" i="4"/>
  <c r="F174" i="4"/>
  <c r="E174" i="23"/>
  <c r="D174" i="23"/>
  <c r="C174" i="23"/>
  <c r="E174" i="5"/>
  <c r="D174" i="5"/>
  <c r="C174" i="5"/>
  <c r="P174" i="24" l="1"/>
  <c r="N174" i="24" s="1"/>
  <c r="D175" i="4"/>
  <c r="J174" i="4"/>
  <c r="H174" i="4" s="1"/>
  <c r="P174" i="4"/>
  <c r="D174" i="4" s="1"/>
  <c r="J174" i="24"/>
  <c r="D174" i="24" s="1"/>
  <c r="F174" i="24"/>
  <c r="E174" i="4"/>
  <c r="F173" i="24"/>
  <c r="C173" i="24"/>
  <c r="G173" i="4"/>
  <c r="C173" i="4"/>
  <c r="E173" i="4"/>
  <c r="E173" i="23"/>
  <c r="D173" i="23"/>
  <c r="C173" i="23"/>
  <c r="C173" i="5"/>
  <c r="E173" i="5"/>
  <c r="D173" i="5"/>
  <c r="P173" i="4" l="1"/>
  <c r="N173" i="4" s="1"/>
  <c r="N174" i="4"/>
  <c r="J173" i="4"/>
  <c r="H173" i="4" s="1"/>
  <c r="J173" i="24"/>
  <c r="D173" i="24" s="1"/>
  <c r="H174" i="24"/>
  <c r="P173" i="24"/>
  <c r="N173" i="24" s="1"/>
  <c r="G173" i="24"/>
  <c r="F173" i="4"/>
  <c r="E173" i="24"/>
  <c r="D173" i="4"/>
  <c r="J172" i="24"/>
  <c r="H172" i="24" s="1"/>
  <c r="F172" i="24"/>
  <c r="E172" i="24"/>
  <c r="P172" i="4"/>
  <c r="N172" i="4" s="1"/>
  <c r="G172" i="4"/>
  <c r="C172" i="4"/>
  <c r="E172" i="4"/>
  <c r="E172" i="23"/>
  <c r="D172" i="23"/>
  <c r="C172" i="23"/>
  <c r="C172" i="5"/>
  <c r="D172" i="5"/>
  <c r="G172" i="24" l="1"/>
  <c r="C172" i="24"/>
  <c r="P172" i="24"/>
  <c r="N172" i="24" s="1"/>
  <c r="E172" i="5"/>
  <c r="F172" i="4"/>
  <c r="H173" i="24"/>
  <c r="D172" i="24"/>
  <c r="J172" i="4"/>
  <c r="F171" i="24"/>
  <c r="G171" i="24"/>
  <c r="C171" i="24"/>
  <c r="G171" i="4"/>
  <c r="J171" i="4"/>
  <c r="E171" i="4"/>
  <c r="C171" i="4"/>
  <c r="C171" i="23"/>
  <c r="E171" i="23"/>
  <c r="D171" i="23"/>
  <c r="E171" i="5"/>
  <c r="D171" i="5"/>
  <c r="C171" i="5" l="1"/>
  <c r="P171" i="4"/>
  <c r="N171" i="4" s="1"/>
  <c r="J171" i="24"/>
  <c r="H171" i="24" s="1"/>
  <c r="P171" i="24"/>
  <c r="N171" i="24" s="1"/>
  <c r="H172" i="4"/>
  <c r="D172" i="4"/>
  <c r="E171" i="24"/>
  <c r="H171" i="4"/>
  <c r="F171" i="4"/>
  <c r="J170" i="24"/>
  <c r="H170" i="24" s="1"/>
  <c r="F170" i="24"/>
  <c r="E170" i="24"/>
  <c r="E170" i="4"/>
  <c r="C170" i="4"/>
  <c r="G170" i="4"/>
  <c r="D170" i="23"/>
  <c r="C170" i="23"/>
  <c r="E170" i="5"/>
  <c r="D170" i="5"/>
  <c r="C170" i="5"/>
  <c r="D171" i="4" l="1"/>
  <c r="E170" i="23"/>
  <c r="J170" i="4"/>
  <c r="H170" i="4" s="1"/>
  <c r="G170" i="24"/>
  <c r="C170" i="24"/>
  <c r="D171" i="24"/>
  <c r="F170" i="4"/>
  <c r="P170" i="4"/>
  <c r="N170" i="4" s="1"/>
  <c r="P170" i="24"/>
  <c r="N170" i="24" s="1"/>
  <c r="G169" i="24"/>
  <c r="C169" i="24"/>
  <c r="E169" i="24"/>
  <c r="P169" i="4"/>
  <c r="J169" i="4"/>
  <c r="G169" i="4"/>
  <c r="F169" i="4"/>
  <c r="C169" i="4"/>
  <c r="E169" i="23"/>
  <c r="D169" i="23"/>
  <c r="C169" i="23"/>
  <c r="E169" i="5"/>
  <c r="D169" i="5"/>
  <c r="C169" i="5"/>
  <c r="P169" i="24" l="1"/>
  <c r="N169" i="24" s="1"/>
  <c r="D170" i="4"/>
  <c r="J169" i="24"/>
  <c r="D169" i="24" s="1"/>
  <c r="D170" i="24"/>
  <c r="F169" i="24"/>
  <c r="N169" i="4"/>
  <c r="H169" i="4"/>
  <c r="D169" i="4"/>
  <c r="E169" i="4"/>
  <c r="P168" i="24"/>
  <c r="N168" i="24" s="1"/>
  <c r="G168" i="24"/>
  <c r="F168" i="24"/>
  <c r="C168" i="24"/>
  <c r="F168" i="4"/>
  <c r="J168" i="4"/>
  <c r="H168" i="4" s="1"/>
  <c r="G168" i="4"/>
  <c r="C168" i="4"/>
  <c r="E168" i="23"/>
  <c r="D168" i="23"/>
  <c r="C168" i="23"/>
  <c r="E168" i="5"/>
  <c r="D168" i="5"/>
  <c r="C168" i="5"/>
  <c r="J168" i="24" l="1"/>
  <c r="H168" i="24" s="1"/>
  <c r="H169" i="24"/>
  <c r="P168" i="4"/>
  <c r="N168" i="4" s="1"/>
  <c r="E168" i="24"/>
  <c r="E168" i="4"/>
  <c r="D168" i="24"/>
  <c r="D168" i="4"/>
  <c r="J167" i="24"/>
  <c r="H167" i="24" s="1"/>
  <c r="E167" i="24"/>
  <c r="C167" i="24"/>
  <c r="F167" i="24"/>
  <c r="E167" i="4"/>
  <c r="G167" i="4"/>
  <c r="F167" i="4"/>
  <c r="C167" i="4"/>
  <c r="C167" i="23"/>
  <c r="E167" i="23"/>
  <c r="D167" i="23"/>
  <c r="E167" i="5"/>
  <c r="D167" i="5"/>
  <c r="C167" i="5"/>
  <c r="J167" i="4" l="1"/>
  <c r="H167" i="4" s="1"/>
  <c r="G167" i="24"/>
  <c r="P167" i="24"/>
  <c r="N167" i="24" s="1"/>
  <c r="P167" i="4"/>
  <c r="N167" i="4" s="1"/>
  <c r="F166" i="24"/>
  <c r="G166" i="24"/>
  <c r="C166" i="24"/>
  <c r="F166" i="4"/>
  <c r="G166" i="4"/>
  <c r="C166" i="4"/>
  <c r="E166" i="23"/>
  <c r="D166" i="23"/>
  <c r="C166" i="23"/>
  <c r="E166" i="5"/>
  <c r="D166" i="5"/>
  <c r="C166" i="5"/>
  <c r="J166" i="24" l="1"/>
  <c r="J166" i="4"/>
  <c r="H166" i="4" s="1"/>
  <c r="D167" i="24"/>
  <c r="P166" i="4"/>
  <c r="N166" i="4" s="1"/>
  <c r="P166" i="24"/>
  <c r="N166" i="24" s="1"/>
  <c r="D167" i="4"/>
  <c r="H166" i="24"/>
  <c r="E166" i="24"/>
  <c r="E166" i="4"/>
  <c r="E165" i="24"/>
  <c r="G165" i="24"/>
  <c r="F165" i="24"/>
  <c r="C165" i="24"/>
  <c r="E165" i="4"/>
  <c r="C165" i="4"/>
  <c r="G165" i="4"/>
  <c r="F165" i="4"/>
  <c r="E165" i="23"/>
  <c r="D165" i="23"/>
  <c r="C165" i="23"/>
  <c r="D165" i="5"/>
  <c r="C165" i="5"/>
  <c r="E165" i="5"/>
  <c r="J165" i="24" l="1"/>
  <c r="H165" i="24" s="1"/>
  <c r="D166" i="24"/>
  <c r="P165" i="4"/>
  <c r="N165" i="4" s="1"/>
  <c r="J165" i="4"/>
  <c r="H165" i="4" s="1"/>
  <c r="D166" i="4"/>
  <c r="P165" i="24"/>
  <c r="N165" i="24" s="1"/>
  <c r="E164" i="24"/>
  <c r="C164" i="24"/>
  <c r="G164" i="24"/>
  <c r="P164" i="4"/>
  <c r="N164" i="4" s="1"/>
  <c r="G164" i="4"/>
  <c r="F164" i="4"/>
  <c r="E164" i="4"/>
  <c r="E164" i="23"/>
  <c r="D164" i="23"/>
  <c r="C164" i="23"/>
  <c r="D164" i="5"/>
  <c r="C164" i="5"/>
  <c r="E164" i="5"/>
  <c r="J164" i="4" l="1"/>
  <c r="H164" i="4" s="1"/>
  <c r="C164" i="4"/>
  <c r="J164" i="24"/>
  <c r="H164" i="24" s="1"/>
  <c r="P164" i="24"/>
  <c r="N164" i="24" s="1"/>
  <c r="D165" i="4"/>
  <c r="D165" i="24"/>
  <c r="F164" i="24"/>
  <c r="D164" i="24"/>
  <c r="D164" i="4"/>
  <c r="P163" i="24"/>
  <c r="E163" i="24"/>
  <c r="C163" i="24"/>
  <c r="P163" i="4"/>
  <c r="N163" i="4" s="1"/>
  <c r="G163" i="4"/>
  <c r="C163" i="4"/>
  <c r="E163" i="23"/>
  <c r="D163" i="23"/>
  <c r="C163" i="23"/>
  <c r="E163" i="5"/>
  <c r="D163" i="5"/>
  <c r="C163" i="5"/>
  <c r="E163" i="4" l="1"/>
  <c r="N163" i="24"/>
  <c r="G163" i="24"/>
  <c r="J163" i="4"/>
  <c r="H163" i="4" s="1"/>
  <c r="J163" i="24"/>
  <c r="H163" i="24" s="1"/>
  <c r="F163" i="24"/>
  <c r="F163" i="4"/>
  <c r="G162" i="24"/>
  <c r="J162" i="24"/>
  <c r="C162" i="24"/>
  <c r="E162" i="4"/>
  <c r="C162" i="4"/>
  <c r="F162" i="4"/>
  <c r="C162" i="23"/>
  <c r="E162" i="23"/>
  <c r="D162" i="23"/>
  <c r="E162" i="5"/>
  <c r="D162" i="5"/>
  <c r="C162" i="5"/>
  <c r="P162" i="4" l="1"/>
  <c r="N162" i="4" s="1"/>
  <c r="E162" i="24"/>
  <c r="D163" i="4"/>
  <c r="G162" i="4"/>
  <c r="P162" i="24"/>
  <c r="N162" i="24" s="1"/>
  <c r="D163" i="24"/>
  <c r="J162" i="4"/>
  <c r="H162" i="4" s="1"/>
  <c r="H162" i="24"/>
  <c r="F162" i="24"/>
  <c r="P161" i="24"/>
  <c r="G161" i="24"/>
  <c r="F161" i="24"/>
  <c r="C161" i="24"/>
  <c r="F161" i="4"/>
  <c r="E161" i="4"/>
  <c r="C161" i="4"/>
  <c r="E161" i="23"/>
  <c r="D161" i="23"/>
  <c r="C161" i="5"/>
  <c r="D161" i="5"/>
  <c r="E161" i="5"/>
  <c r="D162" i="4" l="1"/>
  <c r="C161" i="23"/>
  <c r="E161" i="24"/>
  <c r="P161" i="4"/>
  <c r="N161" i="4" s="1"/>
  <c r="J161" i="24"/>
  <c r="H161" i="24" s="1"/>
  <c r="G161" i="4"/>
  <c r="J161" i="4"/>
  <c r="H161" i="4" s="1"/>
  <c r="D162" i="24"/>
  <c r="N161" i="24"/>
  <c r="D161" i="24"/>
  <c r="P160" i="24"/>
  <c r="C160" i="24"/>
  <c r="G160" i="24"/>
  <c r="F160" i="4"/>
  <c r="C160" i="4"/>
  <c r="G160" i="4"/>
  <c r="E160" i="23"/>
  <c r="D160" i="23"/>
  <c r="C160" i="23"/>
  <c r="D160" i="5"/>
  <c r="E160" i="5"/>
  <c r="C160" i="5"/>
  <c r="D161" i="4" l="1"/>
  <c r="J160" i="24"/>
  <c r="H160" i="24" s="1"/>
  <c r="J160" i="4"/>
  <c r="D160" i="4" s="1"/>
  <c r="F160" i="24"/>
  <c r="P160" i="4"/>
  <c r="N160" i="4" s="1"/>
  <c r="N160" i="24"/>
  <c r="D160" i="24"/>
  <c r="E160" i="24"/>
  <c r="E160" i="4"/>
  <c r="E159" i="24"/>
  <c r="C159" i="24"/>
  <c r="G159" i="24"/>
  <c r="F159" i="24"/>
  <c r="E159" i="4"/>
  <c r="C159" i="4"/>
  <c r="G159" i="4"/>
  <c r="E159" i="23"/>
  <c r="D159" i="23"/>
  <c r="C159" i="23"/>
  <c r="C159" i="5"/>
  <c r="E159" i="5"/>
  <c r="D159" i="5"/>
  <c r="H160" i="4" l="1"/>
  <c r="P159" i="4"/>
  <c r="N159" i="4" s="1"/>
  <c r="P159" i="24"/>
  <c r="N159" i="24" s="1"/>
  <c r="J159" i="4"/>
  <c r="H159" i="4" s="1"/>
  <c r="J159" i="24"/>
  <c r="H159" i="24" s="1"/>
  <c r="F159" i="4"/>
  <c r="E158" i="24"/>
  <c r="C158" i="24"/>
  <c r="P158" i="4"/>
  <c r="N158" i="4" s="1"/>
  <c r="G158" i="4"/>
  <c r="E158" i="4"/>
  <c r="C158" i="4"/>
  <c r="D158" i="23"/>
  <c r="C158" i="23"/>
  <c r="E158" i="23"/>
  <c r="C158" i="5"/>
  <c r="E158" i="5"/>
  <c r="D158" i="5"/>
  <c r="P158" i="24" l="1"/>
  <c r="N158" i="24" s="1"/>
  <c r="D159" i="4"/>
  <c r="G158" i="24"/>
  <c r="D159" i="24"/>
  <c r="J158" i="4"/>
  <c r="H158" i="4" s="1"/>
  <c r="J158" i="24"/>
  <c r="H158" i="24" s="1"/>
  <c r="F158" i="24"/>
  <c r="F158" i="4"/>
  <c r="C157" i="24"/>
  <c r="G157" i="24"/>
  <c r="E157" i="24"/>
  <c r="E157" i="4"/>
  <c r="C157" i="4"/>
  <c r="D157" i="23"/>
  <c r="E157" i="23"/>
  <c r="C157" i="23"/>
  <c r="D157" i="5"/>
  <c r="C157" i="5"/>
  <c r="E157" i="5"/>
  <c r="P157" i="4" l="1"/>
  <c r="N157" i="4" s="1"/>
  <c r="P157" i="24"/>
  <c r="N157" i="24" s="1"/>
  <c r="D158" i="24"/>
  <c r="G157" i="4"/>
  <c r="J157" i="24"/>
  <c r="D158" i="4"/>
  <c r="J157" i="4"/>
  <c r="D157" i="4" s="1"/>
  <c r="F157" i="24"/>
  <c r="F157" i="4"/>
  <c r="E156" i="24"/>
  <c r="C156" i="24"/>
  <c r="G156" i="24"/>
  <c r="J156" i="4"/>
  <c r="H156" i="4" s="1"/>
  <c r="E156" i="4"/>
  <c r="C156" i="4"/>
  <c r="F156" i="4"/>
  <c r="E156" i="23"/>
  <c r="D156" i="23"/>
  <c r="C156" i="23"/>
  <c r="E156" i="5"/>
  <c r="D156" i="5"/>
  <c r="C156" i="5"/>
  <c r="D157" i="24" l="1"/>
  <c r="H157" i="4"/>
  <c r="J156" i="24"/>
  <c r="H156" i="24" s="1"/>
  <c r="P156" i="24"/>
  <c r="N156" i="24" s="1"/>
  <c r="H157" i="24"/>
  <c r="G156" i="4"/>
  <c r="P156" i="4"/>
  <c r="N156" i="4" s="1"/>
  <c r="F156" i="24"/>
  <c r="G155" i="24"/>
  <c r="J155" i="24"/>
  <c r="C155" i="24"/>
  <c r="E155" i="24"/>
  <c r="E155" i="4"/>
  <c r="C155" i="4"/>
  <c r="G155" i="4"/>
  <c r="D155" i="23"/>
  <c r="C155" i="23"/>
  <c r="E155" i="23"/>
  <c r="E155" i="5"/>
  <c r="D155" i="5"/>
  <c r="C155" i="5"/>
  <c r="D156" i="24" l="1"/>
  <c r="P155" i="4"/>
  <c r="N155" i="4" s="1"/>
  <c r="P155" i="24"/>
  <c r="N155" i="24" s="1"/>
  <c r="J155" i="4"/>
  <c r="H155" i="4" s="1"/>
  <c r="D156" i="4"/>
  <c r="H155" i="24"/>
  <c r="D155" i="24"/>
  <c r="F155" i="24"/>
  <c r="D155" i="4"/>
  <c r="F155" i="4"/>
  <c r="P154" i="24"/>
  <c r="J154" i="24"/>
  <c r="G154" i="24"/>
  <c r="F154" i="24"/>
  <c r="E154" i="24"/>
  <c r="C154" i="24"/>
  <c r="G154" i="4"/>
  <c r="F154" i="4"/>
  <c r="C154" i="4"/>
  <c r="E154" i="4"/>
  <c r="E154" i="23"/>
  <c r="D154" i="23"/>
  <c r="C154" i="23"/>
  <c r="E154" i="5"/>
  <c r="D154" i="5"/>
  <c r="C154" i="5"/>
  <c r="P154" i="4" l="1"/>
  <c r="N154" i="4" s="1"/>
  <c r="J154" i="4"/>
  <c r="D154" i="24"/>
  <c r="H154" i="24"/>
  <c r="N154" i="24"/>
  <c r="H154" i="4"/>
  <c r="D154" i="4"/>
  <c r="J153" i="24"/>
  <c r="H153" i="24" s="1"/>
  <c r="E153" i="24"/>
  <c r="C153" i="24"/>
  <c r="F153" i="24"/>
  <c r="F153" i="4"/>
  <c r="C153" i="4"/>
  <c r="G153" i="4"/>
  <c r="D153" i="23"/>
  <c r="E153" i="23"/>
  <c r="C153" i="23"/>
  <c r="D153" i="5"/>
  <c r="E153" i="5"/>
  <c r="C153" i="5"/>
  <c r="P153" i="24" l="1"/>
  <c r="N153" i="24" s="1"/>
  <c r="P153" i="4"/>
  <c r="N153" i="4" s="1"/>
  <c r="J153" i="4"/>
  <c r="H153" i="4" s="1"/>
  <c r="G153" i="24"/>
  <c r="E153" i="4"/>
  <c r="D153" i="24"/>
  <c r="D153" i="4"/>
  <c r="P152" i="24"/>
  <c r="N152" i="24" s="1"/>
  <c r="F152" i="24"/>
  <c r="E152" i="24"/>
  <c r="G152" i="24"/>
  <c r="C152" i="24"/>
  <c r="E152" i="4"/>
  <c r="C152" i="4"/>
  <c r="E152" i="23"/>
  <c r="D152" i="23"/>
  <c r="C152" i="23"/>
  <c r="E152" i="5"/>
  <c r="D152" i="5"/>
  <c r="C152" i="5"/>
  <c r="P152" i="4" l="1"/>
  <c r="N152" i="4" s="1"/>
  <c r="J152" i="4"/>
  <c r="J152" i="24"/>
  <c r="H152" i="24" s="1"/>
  <c r="G152" i="4"/>
  <c r="H152" i="4"/>
  <c r="F152" i="4"/>
  <c r="P151" i="24"/>
  <c r="J151" i="24"/>
  <c r="H151" i="24" s="1"/>
  <c r="E151" i="24"/>
  <c r="E151" i="4"/>
  <c r="C151" i="4"/>
  <c r="E151" i="23"/>
  <c r="D151" i="23"/>
  <c r="C151" i="23"/>
  <c r="E151" i="5"/>
  <c r="D151" i="5"/>
  <c r="C151" i="5"/>
  <c r="D152" i="4" l="1"/>
  <c r="C151" i="24"/>
  <c r="N151" i="24"/>
  <c r="D152" i="24"/>
  <c r="P151" i="4"/>
  <c r="N151" i="4" s="1"/>
  <c r="G151" i="24"/>
  <c r="G151" i="4"/>
  <c r="J151" i="4"/>
  <c r="H151" i="4" s="1"/>
  <c r="F151" i="24"/>
  <c r="D151" i="24"/>
  <c r="F151" i="4"/>
  <c r="E150" i="24"/>
  <c r="F150" i="24"/>
  <c r="C150" i="4"/>
  <c r="G150" i="4"/>
  <c r="E150" i="4"/>
  <c r="E150" i="23"/>
  <c r="D150" i="23"/>
  <c r="C150" i="23"/>
  <c r="E150" i="5"/>
  <c r="D150" i="5"/>
  <c r="P150" i="4" l="1"/>
  <c r="N150" i="4" s="1"/>
  <c r="C150" i="5"/>
  <c r="J150" i="4"/>
  <c r="H150" i="4" s="1"/>
  <c r="P150" i="24"/>
  <c r="N150" i="24" s="1"/>
  <c r="J150" i="24"/>
  <c r="H150" i="24" s="1"/>
  <c r="C150" i="24"/>
  <c r="D151" i="4"/>
  <c r="G150" i="24"/>
  <c r="F150" i="4"/>
  <c r="F149" i="24"/>
  <c r="G149" i="24"/>
  <c r="C149" i="24"/>
  <c r="E149" i="4"/>
  <c r="G149" i="4"/>
  <c r="F149" i="4"/>
  <c r="C149" i="4"/>
  <c r="C149" i="23"/>
  <c r="E149" i="23"/>
  <c r="D149" i="23"/>
  <c r="E149" i="5"/>
  <c r="D149" i="5"/>
  <c r="C149" i="5"/>
  <c r="D150" i="4" l="1"/>
  <c r="D150" i="24"/>
  <c r="J149" i="4"/>
  <c r="H149" i="4" s="1"/>
  <c r="J149" i="24"/>
  <c r="H149" i="24" s="1"/>
  <c r="P149" i="4"/>
  <c r="N149" i="4" s="1"/>
  <c r="P149" i="24"/>
  <c r="N149" i="24" s="1"/>
  <c r="E149" i="24"/>
  <c r="P148" i="24"/>
  <c r="N148" i="24" s="1"/>
  <c r="G148" i="24"/>
  <c r="E148" i="24"/>
  <c r="C148" i="24"/>
  <c r="E148" i="4"/>
  <c r="G148" i="4"/>
  <c r="C148" i="4"/>
  <c r="E148" i="23"/>
  <c r="D148" i="23"/>
  <c r="C148" i="23"/>
  <c r="D148" i="5"/>
  <c r="E148" i="5"/>
  <c r="C148" i="5"/>
  <c r="P148" i="4" l="1"/>
  <c r="N148" i="4" s="1"/>
  <c r="J148" i="4"/>
  <c r="D148" i="4" s="1"/>
  <c r="D149" i="24"/>
  <c r="D149" i="4"/>
  <c r="J148" i="24"/>
  <c r="D148" i="24" s="1"/>
  <c r="H148" i="24"/>
  <c r="F148" i="24"/>
  <c r="H148" i="4"/>
  <c r="F148" i="4"/>
  <c r="G147" i="24"/>
  <c r="E147" i="24"/>
  <c r="F147" i="24"/>
  <c r="C147" i="24"/>
  <c r="F147" i="4"/>
  <c r="J147" i="4"/>
  <c r="G147" i="4"/>
  <c r="C147" i="4"/>
  <c r="E147" i="23"/>
  <c r="D147" i="23"/>
  <c r="C147" i="23"/>
  <c r="E147" i="5"/>
  <c r="D147" i="5"/>
  <c r="C147" i="5"/>
  <c r="J147" i="24" l="1"/>
  <c r="H147" i="24" s="1"/>
  <c r="P147" i="4"/>
  <c r="P147" i="24"/>
  <c r="N147" i="24" s="1"/>
  <c r="N147" i="4"/>
  <c r="H147" i="4"/>
  <c r="D147" i="4"/>
  <c r="E147" i="4"/>
  <c r="F146" i="24"/>
  <c r="C146" i="24"/>
  <c r="G146" i="24"/>
  <c r="P146" i="4"/>
  <c r="E146" i="4"/>
  <c r="C146" i="4"/>
  <c r="E146" i="23"/>
  <c r="D146" i="23"/>
  <c r="C146" i="23"/>
  <c r="C146" i="5"/>
  <c r="E146" i="5"/>
  <c r="D146" i="5"/>
  <c r="N146" i="4" l="1"/>
  <c r="J146" i="24"/>
  <c r="J146" i="4"/>
  <c r="D146" i="4" s="1"/>
  <c r="D147" i="24"/>
  <c r="G146" i="4"/>
  <c r="P146" i="24"/>
  <c r="N146" i="24" s="1"/>
  <c r="H146" i="24"/>
  <c r="E146" i="24"/>
  <c r="F146" i="4"/>
  <c r="F145" i="24"/>
  <c r="C145" i="24"/>
  <c r="F145" i="4"/>
  <c r="D145" i="23"/>
  <c r="C145" i="23"/>
  <c r="E145" i="5"/>
  <c r="C145" i="5"/>
  <c r="D145" i="5"/>
  <c r="J145" i="4" l="1"/>
  <c r="H146" i="4"/>
  <c r="D146" i="24"/>
  <c r="E145" i="4"/>
  <c r="H145" i="4"/>
  <c r="C145" i="4"/>
  <c r="G145" i="24"/>
  <c r="J145" i="24"/>
  <c r="H145" i="24" s="1"/>
  <c r="G145" i="4"/>
  <c r="P145" i="4"/>
  <c r="N145" i="4" s="1"/>
  <c r="E145" i="23"/>
  <c r="P145" i="24"/>
  <c r="D145" i="24" s="1"/>
  <c r="E145" i="24"/>
  <c r="G144" i="24"/>
  <c r="F144" i="24"/>
  <c r="C144" i="24"/>
  <c r="G144" i="4"/>
  <c r="E144" i="4"/>
  <c r="C144" i="4"/>
  <c r="E144" i="23"/>
  <c r="C144" i="23"/>
  <c r="E144" i="5"/>
  <c r="C144" i="5" l="1"/>
  <c r="D144" i="23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G143" i="24"/>
  <c r="G143" i="4"/>
  <c r="E143" i="4"/>
  <c r="E143" i="23"/>
  <c r="C143" i="23"/>
  <c r="D143" i="5"/>
  <c r="C143" i="5"/>
  <c r="C143" i="24" l="1"/>
  <c r="E143" i="5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D142" i="5"/>
  <c r="C142" i="5"/>
  <c r="E142" i="5" l="1"/>
  <c r="E142" i="23"/>
  <c r="D143" i="24"/>
  <c r="F142" i="4"/>
  <c r="D143" i="4"/>
  <c r="P142" i="24"/>
  <c r="N142" i="24" s="1"/>
  <c r="P142" i="4"/>
  <c r="N142" i="4" s="1"/>
  <c r="J142" i="4"/>
  <c r="H142" i="4" s="1"/>
  <c r="J142" i="24"/>
  <c r="E142" i="24"/>
  <c r="E141" i="24"/>
  <c r="C141" i="24"/>
  <c r="G141" i="4"/>
  <c r="E141" i="4"/>
  <c r="C141" i="4"/>
  <c r="D141" i="5"/>
  <c r="C141" i="5"/>
  <c r="G141" i="24" l="1"/>
  <c r="D141" i="23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D138" i="5"/>
  <c r="C138" i="5"/>
  <c r="E138" i="5"/>
  <c r="C138" i="4" l="1"/>
  <c r="D138" i="23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N136" i="4" s="1"/>
  <c r="E136" i="24"/>
  <c r="D137" i="24"/>
  <c r="D137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E134" i="4"/>
  <c r="C134" i="4"/>
  <c r="E134" i="23"/>
  <c r="D134" i="23"/>
  <c r="E134" i="5"/>
  <c r="D134" i="5"/>
  <c r="C134" i="5"/>
  <c r="F134" i="4" l="1"/>
  <c r="C134" i="23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D133" i="4"/>
  <c r="D133" i="24"/>
  <c r="C132" i="5"/>
  <c r="H132" i="24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<sst xmlns="http://schemas.openxmlformats.org/spreadsheetml/2006/main" count="2286" uniqueCount="271">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</sst>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230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4242.5049285300001</v>
      </c>
      <c r="C153" s="43">
        <f t="shared" ref="C153" si="774">I153+O153</f>
        <v>3407.1206504899997</v>
      </c>
      <c r="D153" s="43">
        <f t="shared" ref="D153" si="775">J153+P153</f>
        <v>835.38427804000003</v>
      </c>
      <c r="E153" s="43">
        <f t="shared" ref="E153" si="776">K153+Q153</f>
        <v>553.21329394000009</v>
      </c>
      <c r="F153" s="43">
        <f t="shared" ref="F153" si="777">L153+R153</f>
        <v>174.99905429</v>
      </c>
      <c r="G153" s="43">
        <f t="shared" ref="G153" si="778">M153+S153</f>
        <v>107.17192980999999</v>
      </c>
      <c r="H153" s="43">
        <f t="shared" ref="H153" si="779">SUM(I153:J153)</f>
        <v>2897.62574533</v>
      </c>
      <c r="I153" s="43">
        <v>2358.0732362499998</v>
      </c>
      <c r="J153" s="43">
        <f t="shared" ref="J153" si="780">SUM(K153:M153)</f>
        <v>539.55250908000005</v>
      </c>
      <c r="K153" s="43">
        <v>476.19033592000005</v>
      </c>
      <c r="L153" s="43">
        <v>62.872610789999996</v>
      </c>
      <c r="M153" s="43">
        <v>0.48956237000000002</v>
      </c>
      <c r="N153" s="43">
        <f t="shared" ref="N153" si="781">SUM(O153:P153)</f>
        <v>1344.8791831999997</v>
      </c>
      <c r="O153" s="43">
        <v>1049.0474142399999</v>
      </c>
      <c r="P153" s="43">
        <f t="shared" ref="P153" si="782">SUM(Q153:S153)</f>
        <v>295.83176895999998</v>
      </c>
      <c r="Q153" s="43">
        <v>77.022958020000004</v>
      </c>
      <c r="R153" s="43">
        <v>112.12644349999999</v>
      </c>
      <c r="S153" s="43">
        <v>106.68236743999999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4742.6283787399998</v>
      </c>
      <c r="C154" s="43">
        <f t="shared" ref="C154" si="783">I154+O154</f>
        <v>3672.0860337599997</v>
      </c>
      <c r="D154" s="43">
        <f t="shared" ref="D154" si="784">J154+P154</f>
        <v>1070.5423449800001</v>
      </c>
      <c r="E154" s="43">
        <f t="shared" ref="E154" si="785">K154+Q154</f>
        <v>777.15205490000005</v>
      </c>
      <c r="F154" s="43">
        <f t="shared" ref="F154" si="786">L154+R154</f>
        <v>185.59418998000001</v>
      </c>
      <c r="G154" s="43">
        <f t="shared" ref="G154" si="787">M154+S154</f>
        <v>107.7961001</v>
      </c>
      <c r="H154" s="43">
        <f t="shared" ref="H154" si="788">SUM(I154:J154)</f>
        <v>3368.0881517299999</v>
      </c>
      <c r="I154" s="43">
        <v>2595.0897608999999</v>
      </c>
      <c r="J154" s="43">
        <f t="shared" ref="J154" si="789">SUM(K154:M154)</f>
        <v>772.99839082999995</v>
      </c>
      <c r="K154" s="43">
        <v>699.01627898000004</v>
      </c>
      <c r="L154" s="43">
        <v>73.464150340000003</v>
      </c>
      <c r="M154" s="43">
        <v>0.51796151000000001</v>
      </c>
      <c r="N154" s="43">
        <f t="shared" ref="N154" si="790">SUM(O154:P154)</f>
        <v>1374.5402270100001</v>
      </c>
      <c r="O154" s="43">
        <v>1076.9962728600001</v>
      </c>
      <c r="P154" s="43">
        <f t="shared" ref="P154" si="791">SUM(Q154:S154)</f>
        <v>297.54395414999999</v>
      </c>
      <c r="Q154" s="43">
        <v>78.13577592</v>
      </c>
      <c r="R154" s="43">
        <v>112.13003964000001</v>
      </c>
      <c r="S154" s="43">
        <v>107.27813859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4559.5240614199993</v>
      </c>
      <c r="C155" s="43">
        <f t="shared" ref="C155" si="792">I155+O155</f>
        <v>3573.3334334299998</v>
      </c>
      <c r="D155" s="43">
        <f t="shared" ref="D155" si="793">J155+P155</f>
        <v>986.19062798999994</v>
      </c>
      <c r="E155" s="43">
        <f t="shared" ref="E155" si="794">K155+Q155</f>
        <v>681.63969042000008</v>
      </c>
      <c r="F155" s="43">
        <f t="shared" ref="F155" si="795">L155+R155</f>
        <v>196.06226878999999</v>
      </c>
      <c r="G155" s="43">
        <f t="shared" ref="G155" si="796">M155+S155</f>
        <v>108.48866878</v>
      </c>
      <c r="H155" s="43">
        <f t="shared" ref="H155" si="797">SUM(I155:J155)</f>
        <v>3091.42578091</v>
      </c>
      <c r="I155" s="43">
        <v>2376.0810248600001</v>
      </c>
      <c r="J155" s="43">
        <f t="shared" ref="J155" si="798">SUM(K155:M155)</f>
        <v>715.34475605</v>
      </c>
      <c r="K155" s="43">
        <v>638.31842626000002</v>
      </c>
      <c r="L155" s="43">
        <v>76.35469531999999</v>
      </c>
      <c r="M155" s="43">
        <v>0.67163446999999998</v>
      </c>
      <c r="N155" s="43">
        <f t="shared" ref="N155" si="799">SUM(O155:P155)</f>
        <v>1468.09828051</v>
      </c>
      <c r="O155" s="43">
        <v>1197.2524085699999</v>
      </c>
      <c r="P155" s="43">
        <f t="shared" ref="P155" si="800">SUM(Q155:S155)</f>
        <v>270.84587193999999</v>
      </c>
      <c r="Q155" s="43">
        <v>43.321264159999998</v>
      </c>
      <c r="R155" s="43">
        <v>119.70757347</v>
      </c>
      <c r="S155" s="43">
        <v>107.81703431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4810.5203850299995</v>
      </c>
      <c r="C156" s="43">
        <f t="shared" ref="C156" si="801">I156+O156</f>
        <v>3422.91334254</v>
      </c>
      <c r="D156" s="43">
        <f t="shared" ref="D156" si="802">J156+P156</f>
        <v>1387.6070424899999</v>
      </c>
      <c r="E156" s="43">
        <f t="shared" ref="E156" si="803">K156+Q156</f>
        <v>1099.10112319</v>
      </c>
      <c r="F156" s="43">
        <f t="shared" ref="F156" si="804">L156+R156</f>
        <v>181.72265713000002</v>
      </c>
      <c r="G156" s="43">
        <f t="shared" ref="G156" si="805">M156+S156</f>
        <v>106.78326217</v>
      </c>
      <c r="H156" s="43">
        <f t="shared" ref="H156" si="806">SUM(I156:J156)</f>
        <v>3340.8731439399999</v>
      </c>
      <c r="I156" s="43">
        <v>2396.2850662000001</v>
      </c>
      <c r="J156" s="43">
        <f t="shared" ref="J156" si="807">SUM(K156:M156)</f>
        <v>944.5880777399999</v>
      </c>
      <c r="K156" s="43">
        <v>881.51298842999995</v>
      </c>
      <c r="L156" s="43">
        <v>62.266290659999996</v>
      </c>
      <c r="M156" s="43">
        <v>0.80879864999999995</v>
      </c>
      <c r="N156" s="43">
        <f t="shared" ref="N156" si="808">SUM(O156:P156)</f>
        <v>1469.6472410900001</v>
      </c>
      <c r="O156" s="43">
        <v>1026.62827634</v>
      </c>
      <c r="P156" s="43">
        <f t="shared" ref="P156" si="809">SUM(Q156:S156)</f>
        <v>443.01896475000001</v>
      </c>
      <c r="Q156" s="43">
        <v>217.58813476</v>
      </c>
      <c r="R156" s="43">
        <v>119.45636647000001</v>
      </c>
      <c r="S156" s="43">
        <v>105.97446352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4891.5535183800002</v>
      </c>
      <c r="C157" s="43">
        <f t="shared" ref="C157" si="810">I157+O157</f>
        <v>3392.2828736700003</v>
      </c>
      <c r="D157" s="43">
        <f t="shared" ref="D157" si="811">J157+P157</f>
        <v>1499.2706447099999</v>
      </c>
      <c r="E157" s="43">
        <f t="shared" ref="E157" si="812">K157+Q157</f>
        <v>1191.70157574</v>
      </c>
      <c r="F157" s="43">
        <f t="shared" ref="F157" si="813">L157+R157</f>
        <v>199.26498265999999</v>
      </c>
      <c r="G157" s="43">
        <f t="shared" ref="G157" si="814">M157+S157</f>
        <v>108.30408631</v>
      </c>
      <c r="H157" s="43">
        <f t="shared" ref="H157" si="815">SUM(I157:J157)</f>
        <v>3434.6045149400002</v>
      </c>
      <c r="I157" s="43">
        <v>2345.7652605500002</v>
      </c>
      <c r="J157" s="43">
        <f t="shared" ref="J157" si="816">SUM(K157:M157)</f>
        <v>1088.83925439</v>
      </c>
      <c r="K157" s="43">
        <v>1007.62502839</v>
      </c>
      <c r="L157" s="43">
        <v>79.575121659999994</v>
      </c>
      <c r="M157" s="43">
        <v>1.63910434</v>
      </c>
      <c r="N157" s="43">
        <f t="shared" ref="N157" si="817">SUM(O157:P157)</f>
        <v>1456.9490034400001</v>
      </c>
      <c r="O157" s="43">
        <v>1046.5176131200001</v>
      </c>
      <c r="P157" s="43">
        <f t="shared" ref="P157" si="818">SUM(Q157:S157)</f>
        <v>410.43139031999999</v>
      </c>
      <c r="Q157" s="43">
        <v>184.07654735</v>
      </c>
      <c r="R157" s="43">
        <v>119.68986099999999</v>
      </c>
      <c r="S157" s="43">
        <v>106.66498197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5323.8701156999996</v>
      </c>
      <c r="C158" s="43">
        <f t="shared" ref="C158" si="819">I158+O158</f>
        <v>3579.6844134299999</v>
      </c>
      <c r="D158" s="43">
        <f t="shared" ref="D158" si="820">J158+P158</f>
        <v>1744.1857022700001</v>
      </c>
      <c r="E158" s="43">
        <f t="shared" ref="E158" si="821">K158+Q158</f>
        <v>1445.24214626</v>
      </c>
      <c r="F158" s="43">
        <f t="shared" ref="F158" si="822">L158+R158</f>
        <v>190.86717575</v>
      </c>
      <c r="G158" s="43">
        <f t="shared" ref="G158" si="823">M158+S158</f>
        <v>108.07638025999999</v>
      </c>
      <c r="H158" s="43">
        <f t="shared" ref="H158" si="824">SUM(I158:J158)</f>
        <v>3592.45559654</v>
      </c>
      <c r="I158" s="43">
        <v>2260.10878073</v>
      </c>
      <c r="J158" s="43">
        <f t="shared" ref="J158" si="825">SUM(K158:M158)</f>
        <v>1332.34681581</v>
      </c>
      <c r="K158" s="43">
        <v>1260.1891830899999</v>
      </c>
      <c r="L158" s="43">
        <v>71.073777989999996</v>
      </c>
      <c r="M158" s="43">
        <v>1.0838547300000001</v>
      </c>
      <c r="N158" s="43">
        <f t="shared" ref="N158" si="826">SUM(O158:P158)</f>
        <v>1731.4145191600001</v>
      </c>
      <c r="O158" s="43">
        <v>1319.5756326999999</v>
      </c>
      <c r="P158" s="43">
        <f t="shared" ref="P158" si="827">SUM(Q158:S158)</f>
        <v>411.83888646000003</v>
      </c>
      <c r="Q158" s="43">
        <v>185.05296317</v>
      </c>
      <c r="R158" s="43">
        <v>119.79339776</v>
      </c>
      <c r="S158" s="43">
        <v>106.99252552999999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5436.8221690299997</v>
      </c>
      <c r="C159" s="43">
        <f t="shared" ref="C159" si="828">I159+O159</f>
        <v>3556.6503965599995</v>
      </c>
      <c r="D159" s="43">
        <f t="shared" ref="D159" si="829">J159+P159</f>
        <v>1880.1717724699997</v>
      </c>
      <c r="E159" s="43">
        <f t="shared" ref="E159" si="830">K159+Q159</f>
        <v>1584.1343861699997</v>
      </c>
      <c r="F159" s="43">
        <f t="shared" ref="F159" si="831">L159+R159</f>
        <v>188.36126057000001</v>
      </c>
      <c r="G159" s="43">
        <f t="shared" ref="G159" si="832">M159+S159</f>
        <v>107.67612573000001</v>
      </c>
      <c r="H159" s="43">
        <f t="shared" ref="H159" si="833">SUM(I159:J159)</f>
        <v>3785.5374679999995</v>
      </c>
      <c r="I159" s="43">
        <v>2298.8785815199999</v>
      </c>
      <c r="J159" s="43">
        <f t="shared" ref="J159" si="834">SUM(K159:M159)</f>
        <v>1486.6588864799999</v>
      </c>
      <c r="K159" s="43">
        <v>1416.5891545099998</v>
      </c>
      <c r="L159" s="43">
        <v>68.766783500000003</v>
      </c>
      <c r="M159" s="43">
        <v>1.30294847</v>
      </c>
      <c r="N159" s="43">
        <f t="shared" ref="N159" si="835">SUM(O159:P159)</f>
        <v>1651.2847010299997</v>
      </c>
      <c r="O159" s="43">
        <v>1257.7718150399999</v>
      </c>
      <c r="P159" s="43">
        <f t="shared" ref="P159" si="836">SUM(Q159:S159)</f>
        <v>393.51288598999997</v>
      </c>
      <c r="Q159" s="43">
        <v>167.54523166000001</v>
      </c>
      <c r="R159" s="43">
        <v>119.59447707</v>
      </c>
      <c r="S159" s="43">
        <v>106.37317726000001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5598.4928703799997</v>
      </c>
      <c r="C160" s="43">
        <f t="shared" ref="C160" si="837">I160+O160</f>
        <v>3440.5047179799999</v>
      </c>
      <c r="D160" s="43">
        <f t="shared" ref="D160" si="838">J160+P160</f>
        <v>2157.9881524000002</v>
      </c>
      <c r="E160" s="43">
        <f t="shared" ref="E160" si="839">K160+Q160</f>
        <v>1881.7311526800002</v>
      </c>
      <c r="F160" s="43">
        <f t="shared" ref="F160" si="840">L160+R160</f>
        <v>168.04105538000002</v>
      </c>
      <c r="G160" s="43">
        <f t="shared" ref="G160" si="841">M160+S160</f>
        <v>108.21594433999999</v>
      </c>
      <c r="H160" s="43">
        <f t="shared" ref="H160" si="842">SUM(I160:J160)</f>
        <v>3948.6026973200001</v>
      </c>
      <c r="I160" s="43">
        <v>2173.8699518399999</v>
      </c>
      <c r="J160" s="43">
        <f t="shared" ref="J160" si="843">SUM(K160:M160)</f>
        <v>1774.7327454800002</v>
      </c>
      <c r="K160" s="43">
        <v>1724.9947899700001</v>
      </c>
      <c r="L160" s="43">
        <v>48.313497090000006</v>
      </c>
      <c r="M160" s="43">
        <v>1.4244584199999999</v>
      </c>
      <c r="N160" s="43">
        <f t="shared" ref="N160" si="844">SUM(O160:P160)</f>
        <v>1649.8901730600001</v>
      </c>
      <c r="O160" s="43">
        <v>1266.63476614</v>
      </c>
      <c r="P160" s="43">
        <f t="shared" ref="P160" si="845">SUM(Q160:S160)</f>
        <v>383.25540692000004</v>
      </c>
      <c r="Q160" s="43">
        <v>156.73636271000001</v>
      </c>
      <c r="R160" s="43">
        <v>119.72755829</v>
      </c>
      <c r="S160" s="43">
        <v>106.79148592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5835.5833852200012</v>
      </c>
      <c r="C161" s="43">
        <f t="shared" ref="C161" si="846">I161+O161</f>
        <v>3605.9614500100001</v>
      </c>
      <c r="D161" s="43">
        <f t="shared" ref="D161" si="847">J161+P161</f>
        <v>2229.6219352099997</v>
      </c>
      <c r="E161" s="43">
        <f t="shared" ref="E161" si="848">K161+Q161</f>
        <v>1967.9987118799997</v>
      </c>
      <c r="F161" s="43">
        <f t="shared" ref="F161" si="849">L161+R161</f>
        <v>153.49576948999999</v>
      </c>
      <c r="G161" s="43">
        <f t="shared" ref="G161" si="850">M161+S161</f>
        <v>108.12745384</v>
      </c>
      <c r="H161" s="43">
        <f t="shared" ref="H161" si="851">SUM(I161:J161)</f>
        <v>4363.03552829</v>
      </c>
      <c r="I161" s="43">
        <v>2518.2558534700001</v>
      </c>
      <c r="J161" s="43">
        <f t="shared" ref="J161" si="852">SUM(K161:M161)</f>
        <v>1844.7796748199999</v>
      </c>
      <c r="K161" s="43">
        <v>1809.8813466799998</v>
      </c>
      <c r="L161" s="43">
        <v>33.715567589999999</v>
      </c>
      <c r="M161" s="43">
        <v>1.18276055</v>
      </c>
      <c r="N161" s="43">
        <f t="shared" ref="N161" si="853">SUM(O161:P161)</f>
        <v>1472.5478569299999</v>
      </c>
      <c r="O161" s="43">
        <v>1087.70559654</v>
      </c>
      <c r="P161" s="43">
        <f t="shared" ref="P161" si="854">SUM(Q161:S161)</f>
        <v>384.84226038999998</v>
      </c>
      <c r="Q161" s="43">
        <v>158.11736519999999</v>
      </c>
      <c r="R161" s="43">
        <v>119.78020189999999</v>
      </c>
      <c r="S161" s="43">
        <v>106.94469329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5922.5555382599996</v>
      </c>
      <c r="C162" s="43">
        <f t="shared" ref="C162" si="855">I162+O162</f>
        <v>3772.65753055</v>
      </c>
      <c r="D162" s="43">
        <f t="shared" ref="D162" si="856">J162+P162</f>
        <v>2149.89800771</v>
      </c>
      <c r="E162" s="43">
        <f t="shared" ref="E162" si="857">K162+Q162</f>
        <v>1868.38332795</v>
      </c>
      <c r="F162" s="43">
        <f t="shared" ref="F162" si="858">L162+R162</f>
        <v>173.31718137999999</v>
      </c>
      <c r="G162" s="43">
        <f t="shared" ref="G162" si="859">M162+S162</f>
        <v>108.19749838</v>
      </c>
      <c r="H162" s="43">
        <f t="shared" ref="H162" si="860">SUM(I162:J162)</f>
        <v>4406.4318753099997</v>
      </c>
      <c r="I162" s="43">
        <v>2640.3071463000001</v>
      </c>
      <c r="J162" s="43">
        <f t="shared" ref="J162" si="861">SUM(K162:M162)</f>
        <v>1766.12472901</v>
      </c>
      <c r="K162" s="43">
        <v>1715.7493863899999</v>
      </c>
      <c r="L162" s="43">
        <v>48.849632499999998</v>
      </c>
      <c r="M162" s="43">
        <v>1.5257101200000001</v>
      </c>
      <c r="N162" s="43">
        <f t="shared" ref="N162" si="862">SUM(O162:P162)</f>
        <v>1516.1236629499999</v>
      </c>
      <c r="O162" s="43">
        <v>1132.3503842499999</v>
      </c>
      <c r="P162" s="43">
        <f t="shared" ref="P162" si="863">SUM(Q162:S162)</f>
        <v>383.77327869999999</v>
      </c>
      <c r="Q162" s="43">
        <v>152.63394156000001</v>
      </c>
      <c r="R162" s="43">
        <v>124.46754888</v>
      </c>
      <c r="S162" s="43">
        <v>106.67178826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6038.5290726900002</v>
      </c>
      <c r="C163" s="43">
        <f t="shared" ref="C163" si="864">I163+O163</f>
        <v>4351.87393634</v>
      </c>
      <c r="D163" s="43">
        <f t="shared" ref="D163" si="865">J163+P163</f>
        <v>1686.6551363499998</v>
      </c>
      <c r="E163" s="43">
        <f t="shared" ref="E163" si="866">K163+Q163</f>
        <v>1396.7776237</v>
      </c>
      <c r="F163" s="43">
        <f t="shared" ref="F163" si="867">L163+R163</f>
        <v>182.27177048999999</v>
      </c>
      <c r="G163" s="43">
        <f t="shared" ref="G163" si="868">M163+S163</f>
        <v>107.60574216000001</v>
      </c>
      <c r="H163" s="43">
        <f t="shared" ref="H163" si="869">SUM(I163:J163)</f>
        <v>4561.1137738799998</v>
      </c>
      <c r="I163" s="43">
        <v>3179.02293689</v>
      </c>
      <c r="J163" s="43">
        <f t="shared" ref="J163" si="870">SUM(K163:M163)</f>
        <v>1382.0908369899998</v>
      </c>
      <c r="K163" s="43">
        <v>1322.24390851</v>
      </c>
      <c r="L163" s="43">
        <v>58.189412930000003</v>
      </c>
      <c r="M163" s="43">
        <v>1.6575155499999998</v>
      </c>
      <c r="N163" s="43">
        <f t="shared" ref="N163" si="871">SUM(O163:P163)</f>
        <v>1477.41529881</v>
      </c>
      <c r="O163" s="43">
        <v>1172.85099945</v>
      </c>
      <c r="P163" s="43">
        <f t="shared" ref="P163" si="872">SUM(Q163:S163)</f>
        <v>304.56429936000001</v>
      </c>
      <c r="Q163" s="43">
        <v>74.533715189999995</v>
      </c>
      <c r="R163" s="43">
        <v>124.08235756000001</v>
      </c>
      <c r="S163" s="43">
        <v>105.94822661000001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6099.3359767299989</v>
      </c>
      <c r="C164" s="43">
        <f t="shared" ref="C164" si="873">I164+O164</f>
        <v>4471.9302864000001</v>
      </c>
      <c r="D164" s="43">
        <f t="shared" ref="D164" si="874">J164+P164</f>
        <v>1627.40569033</v>
      </c>
      <c r="E164" s="43">
        <f t="shared" ref="E164" si="875">K164+Q164</f>
        <v>1337.4691663399999</v>
      </c>
      <c r="F164" s="43">
        <f t="shared" ref="F164" si="876">L164+R164</f>
        <v>181.44719143</v>
      </c>
      <c r="G164" s="43">
        <f t="shared" ref="G164" si="877">M164+S164</f>
        <v>108.48933255999999</v>
      </c>
      <c r="H164" s="43">
        <f t="shared" ref="H164" si="878">SUM(I164:J164)</f>
        <v>4654.84036105</v>
      </c>
      <c r="I164" s="43">
        <v>3334.4275340599997</v>
      </c>
      <c r="J164" s="43">
        <f t="shared" ref="J164" si="879">SUM(K164:M164)</f>
        <v>1320.41282699</v>
      </c>
      <c r="K164" s="43">
        <v>1259.43836399</v>
      </c>
      <c r="L164" s="43">
        <v>57.978256289999997</v>
      </c>
      <c r="M164" s="43">
        <v>2.9962067100000001</v>
      </c>
      <c r="N164" s="43">
        <f t="shared" ref="N164" si="880">SUM(O164:P164)</f>
        <v>1444.4956156799999</v>
      </c>
      <c r="O164" s="43">
        <v>1137.5027523399999</v>
      </c>
      <c r="P164" s="43">
        <f t="shared" ref="P164" si="881">SUM(Q164:S164)</f>
        <v>306.99286333999999</v>
      </c>
      <c r="Q164" s="43">
        <v>78.030802350000002</v>
      </c>
      <c r="R164" s="43">
        <v>123.46893514</v>
      </c>
      <c r="S164" s="43">
        <v>105.49312585</v>
      </c>
      <c r="T164" s="43"/>
      <c r="U164" s="43"/>
      <c r="V164" s="43"/>
      <c r="W164" s="43"/>
      <c r="X164" s="43"/>
    </row>
    <row r="165" spans="1:24" collapsed="1">
      <c r="A165" s="8">
        <v>45231</v>
      </c>
      <c r="B165" s="43">
        <v>6404.7455396000005</v>
      </c>
      <c r="C165" s="43">
        <f t="shared" ref="C165" si="882">I165+O165</f>
        <v>4631.3567097899995</v>
      </c>
      <c r="D165" s="43">
        <f t="shared" ref="D165" si="883">J165+P165</f>
        <v>1773.3888298100001</v>
      </c>
      <c r="E165" s="43">
        <f t="shared" ref="E165" si="884">K165+Q165</f>
        <v>1491.1053061699999</v>
      </c>
      <c r="F165" s="43">
        <f t="shared" ref="F165" si="885">L165+R165</f>
        <v>148.65530285</v>
      </c>
      <c r="G165" s="43">
        <f t="shared" ref="G165" si="886">M165+S165</f>
        <v>133.62822079</v>
      </c>
      <c r="H165" s="43">
        <f t="shared" ref="H165" si="887">SUM(I165:J165)</f>
        <v>4944.0067443999997</v>
      </c>
      <c r="I165" s="43">
        <v>3477.7559098199999</v>
      </c>
      <c r="J165" s="43">
        <f t="shared" ref="J165" si="888">SUM(K165:M165)</f>
        <v>1466.2508345799999</v>
      </c>
      <c r="K165" s="43">
        <v>1414.22280185</v>
      </c>
      <c r="L165" s="43">
        <v>24.726746589999998</v>
      </c>
      <c r="M165" s="43">
        <v>27.301286139999998</v>
      </c>
      <c r="N165" s="43">
        <f t="shared" ref="N165" si="889">SUM(O165:P165)</f>
        <v>1460.7387951999999</v>
      </c>
      <c r="O165" s="43">
        <v>1153.60079997</v>
      </c>
      <c r="P165" s="43">
        <f t="shared" ref="P165" si="890">SUM(Q165:S165)</f>
        <v>307.13799523</v>
      </c>
      <c r="Q165" s="43">
        <v>76.882504319999995</v>
      </c>
      <c r="R165" s="43">
        <v>123.92855625999999</v>
      </c>
      <c r="S165" s="43">
        <v>106.32693465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6820.3627894300007</v>
      </c>
      <c r="C166" s="43">
        <f t="shared" ref="C166" si="891">I166+O166</f>
        <v>5037.7059632700002</v>
      </c>
      <c r="D166" s="43">
        <f t="shared" ref="D166" si="892">J166+P166</f>
        <v>1782.65682616</v>
      </c>
      <c r="E166" s="43">
        <f t="shared" ref="E166" si="893">K166+Q166</f>
        <v>1493.0361079500001</v>
      </c>
      <c r="F166" s="43">
        <f t="shared" ref="F166" si="894">L166+R166</f>
        <v>150.77336808000001</v>
      </c>
      <c r="G166" s="43">
        <f t="shared" ref="G166" si="895">M166+S166</f>
        <v>138.84735013</v>
      </c>
      <c r="H166" s="43">
        <f t="shared" ref="H166" si="896">SUM(I166:J166)</f>
        <v>5271.0691318500003</v>
      </c>
      <c r="I166" s="43">
        <v>3811.1976896000001</v>
      </c>
      <c r="J166" s="43">
        <f t="shared" ref="J166" si="897">SUM(K166:M166)</f>
        <v>1459.87144225</v>
      </c>
      <c r="K166" s="43">
        <v>1406.0464023300001</v>
      </c>
      <c r="L166" s="43">
        <v>26.288046170000001</v>
      </c>
      <c r="M166" s="43">
        <v>27.536993750000001</v>
      </c>
      <c r="N166" s="43">
        <f t="shared" ref="N166" si="898">SUM(O166:P166)</f>
        <v>1549.2936575799999</v>
      </c>
      <c r="O166" s="43">
        <v>1226.5082736699999</v>
      </c>
      <c r="P166" s="43">
        <f t="shared" ref="P166" si="899">SUM(Q166:S166)</f>
        <v>322.78538390999995</v>
      </c>
      <c r="Q166" s="43">
        <v>86.989705619999995</v>
      </c>
      <c r="R166" s="43">
        <v>124.48532191</v>
      </c>
      <c r="S166" s="43">
        <v>111.31035638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6690.86702539</v>
      </c>
      <c r="C167" s="43">
        <f t="shared" ref="C167" si="900">I167+O167</f>
        <v>4992.7235103900002</v>
      </c>
      <c r="D167" s="43">
        <f t="shared" ref="D167" si="901">J167+P167</f>
        <v>1698.1435150000002</v>
      </c>
      <c r="E167" s="43">
        <f t="shared" ref="E167" si="902">K167+Q167</f>
        <v>1411.2698959500001</v>
      </c>
      <c r="F167" s="43">
        <f t="shared" ref="F167" si="903">L167+R167</f>
        <v>148.81068433999999</v>
      </c>
      <c r="G167" s="43">
        <f t="shared" ref="G167" si="904">M167+S167</f>
        <v>138.06293470999998</v>
      </c>
      <c r="H167" s="43">
        <f t="shared" ref="H167" si="905">SUM(I167:J167)</f>
        <v>4938.7122245700002</v>
      </c>
      <c r="I167" s="43">
        <v>3551.0041938700001</v>
      </c>
      <c r="J167" s="43">
        <f t="shared" ref="J167" si="906">SUM(K167:M167)</f>
        <v>1387.7080307000001</v>
      </c>
      <c r="K167" s="43">
        <v>1335.1844104700001</v>
      </c>
      <c r="L167" s="43">
        <v>24.869491459999999</v>
      </c>
      <c r="M167" s="43">
        <v>27.65412877</v>
      </c>
      <c r="N167" s="43">
        <f t="shared" ref="N167" si="907">SUM(O167:P167)</f>
        <v>1752.1548008200002</v>
      </c>
      <c r="O167" s="43">
        <v>1441.7193165200001</v>
      </c>
      <c r="P167" s="43">
        <f t="shared" ref="P167" si="908">SUM(Q167:S167)</f>
        <v>310.43548429999998</v>
      </c>
      <c r="Q167" s="43">
        <v>76.085485480000003</v>
      </c>
      <c r="R167" s="43">
        <v>123.94119288</v>
      </c>
      <c r="S167" s="43">
        <v>110.40880593999999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6609.7190893299994</v>
      </c>
      <c r="C168" s="43">
        <f t="shared" ref="C168" si="909">I168+O168</f>
        <v>4867.9251245599999</v>
      </c>
      <c r="D168" s="43">
        <f t="shared" ref="D168" si="910">J168+P168</f>
        <v>1741.79396477</v>
      </c>
      <c r="E168" s="43">
        <f t="shared" ref="E168" si="911">K168+Q168</f>
        <v>1457.1483889899998</v>
      </c>
      <c r="F168" s="43">
        <f t="shared" ref="F168" si="912">L168+R168</f>
        <v>145.64525401</v>
      </c>
      <c r="G168" s="43">
        <f t="shared" ref="G168" si="913">M168+S168</f>
        <v>139.00032177</v>
      </c>
      <c r="H168" s="43">
        <f t="shared" ref="H168" si="914">SUM(I168:J168)</f>
        <v>4945.12885585</v>
      </c>
      <c r="I168" s="43">
        <v>3509.6268722300001</v>
      </c>
      <c r="J168" s="43">
        <f t="shared" ref="J168" si="915">SUM(K168:M168)</f>
        <v>1435.5019836199999</v>
      </c>
      <c r="K168" s="43">
        <v>1387.1424654499999</v>
      </c>
      <c r="L168" s="43">
        <v>20.64990886</v>
      </c>
      <c r="M168" s="43">
        <v>27.709609309999998</v>
      </c>
      <c r="N168" s="43">
        <f t="shared" ref="N168" si="916">SUM(O168:P168)</f>
        <v>1664.5902334800001</v>
      </c>
      <c r="O168" s="43">
        <v>1358.29825233</v>
      </c>
      <c r="P168" s="43">
        <f t="shared" ref="P168" si="917">SUM(Q168:S168)</f>
        <v>306.29198115000003</v>
      </c>
      <c r="Q168" s="43">
        <v>70.005923539999998</v>
      </c>
      <c r="R168" s="43">
        <v>124.99534515000001</v>
      </c>
      <c r="S168" s="43">
        <v>111.29071245999999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6809.03926211</v>
      </c>
      <c r="C169" s="43">
        <f t="shared" ref="C169" si="918">I169+O169</f>
        <v>5019.0928828599999</v>
      </c>
      <c r="D169" s="43">
        <f t="shared" ref="D169" si="919">J169+P169</f>
        <v>1789.9463792499998</v>
      </c>
      <c r="E169" s="43">
        <f t="shared" ref="E169" si="920">K169+Q169</f>
        <v>1463.0067496700001</v>
      </c>
      <c r="F169" s="43">
        <f t="shared" ref="F169" si="921">L169+R169</f>
        <v>184.88945891</v>
      </c>
      <c r="G169" s="43">
        <f t="shared" ref="G169" si="922">M169+S169</f>
        <v>142.05017067</v>
      </c>
      <c r="H169" s="43">
        <f t="shared" ref="H169" si="923">SUM(I169:J169)</f>
        <v>5201.3719367600006</v>
      </c>
      <c r="I169" s="43">
        <v>3760.3793852100002</v>
      </c>
      <c r="J169" s="43">
        <f t="shared" ref="J169" si="924">SUM(K169:M169)</f>
        <v>1440.9925515499999</v>
      </c>
      <c r="K169" s="43">
        <v>1383.85085903</v>
      </c>
      <c r="L169" s="43">
        <v>29.325547539999999</v>
      </c>
      <c r="M169" s="43">
        <v>27.816144980000001</v>
      </c>
      <c r="N169" s="43">
        <f t="shared" ref="N169" si="925">SUM(O169:P169)</f>
        <v>1607.6673253499998</v>
      </c>
      <c r="O169" s="43">
        <v>1258.7134976499999</v>
      </c>
      <c r="P169" s="43">
        <f t="shared" ref="P169" si="926">SUM(Q169:S169)</f>
        <v>348.95382769999998</v>
      </c>
      <c r="Q169" s="43">
        <v>79.155890639999996</v>
      </c>
      <c r="R169" s="43">
        <v>155.56391137</v>
      </c>
      <c r="S169" s="43">
        <v>114.23402569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6895.1415130699988</v>
      </c>
      <c r="C170" s="43">
        <f t="shared" ref="C170" si="927">I170+O170</f>
        <v>5053.1877403999997</v>
      </c>
      <c r="D170" s="43">
        <f t="shared" ref="D170" si="928">J170+P170</f>
        <v>1841.9537726700003</v>
      </c>
      <c r="E170" s="43">
        <f t="shared" ref="E170" si="929">K170+Q170</f>
        <v>1495.96587019</v>
      </c>
      <c r="F170" s="43">
        <f t="shared" ref="F170" si="930">L170+R170</f>
        <v>202.73478538000001</v>
      </c>
      <c r="G170" s="43">
        <f t="shared" ref="G170" si="931">M170+S170</f>
        <v>143.2531171</v>
      </c>
      <c r="H170" s="43">
        <f t="shared" ref="H170" si="932">SUM(I170:J170)</f>
        <v>5309.5165682300003</v>
      </c>
      <c r="I170" s="43">
        <v>3822.1745166599999</v>
      </c>
      <c r="J170" s="43">
        <f t="shared" ref="J170" si="933">SUM(K170:M170)</f>
        <v>1487.3420515700002</v>
      </c>
      <c r="K170" s="43">
        <v>1414.0193100000001</v>
      </c>
      <c r="L170" s="43">
        <v>45.398148730000003</v>
      </c>
      <c r="M170" s="43">
        <v>27.924592839999999</v>
      </c>
      <c r="N170" s="43">
        <f t="shared" ref="N170" si="934">SUM(O170:P170)</f>
        <v>1585.6249448400001</v>
      </c>
      <c r="O170" s="43">
        <v>1231.0132237400001</v>
      </c>
      <c r="P170" s="43">
        <f t="shared" ref="P170" si="935">SUM(Q170:S170)</f>
        <v>354.61172110000001</v>
      </c>
      <c r="Q170" s="43">
        <v>81.94656019</v>
      </c>
      <c r="R170" s="43">
        <v>157.33663665</v>
      </c>
      <c r="S170" s="43">
        <v>115.32852425999999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7217.3712712799997</v>
      </c>
      <c r="C171" s="43">
        <f t="shared" ref="C171" si="936">I171+O171</f>
        <v>5288.6514943100001</v>
      </c>
      <c r="D171" s="43">
        <f t="shared" ref="D171" si="937">J171+P171</f>
        <v>1928.7197769700001</v>
      </c>
      <c r="E171" s="43">
        <f t="shared" ref="E171" si="938">K171+Q171</f>
        <v>1561.6582484400001</v>
      </c>
      <c r="F171" s="43">
        <f t="shared" ref="F171" si="939">L171+R171</f>
        <v>222.03456154</v>
      </c>
      <c r="G171" s="43">
        <f t="shared" ref="G171" si="940">M171+S171</f>
        <v>145.02696699000001</v>
      </c>
      <c r="H171" s="43">
        <f t="shared" ref="H171" si="941">SUM(I171:J171)</f>
        <v>5583.8568704500003</v>
      </c>
      <c r="I171" s="43">
        <v>4089.6545964300003</v>
      </c>
      <c r="J171" s="43">
        <f t="shared" ref="J171" si="942">SUM(K171:M171)</f>
        <v>1494.20227402</v>
      </c>
      <c r="K171" s="43">
        <v>1405.77768711</v>
      </c>
      <c r="L171" s="43">
        <v>61.39635852</v>
      </c>
      <c r="M171" s="43">
        <v>27.028228389999999</v>
      </c>
      <c r="N171" s="43">
        <f t="shared" ref="N171" si="943">SUM(O171:P171)</f>
        <v>1633.5144008299999</v>
      </c>
      <c r="O171" s="43">
        <v>1198.99689788</v>
      </c>
      <c r="P171" s="43">
        <f t="shared" ref="P171" si="944">SUM(Q171:S171)</f>
        <v>434.51750294999999</v>
      </c>
      <c r="Q171" s="43">
        <v>155.88056133000001</v>
      </c>
      <c r="R171" s="43">
        <v>160.63820301999999</v>
      </c>
      <c r="S171" s="43">
        <v>117.9987386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7246.4023151299998</v>
      </c>
      <c r="C172" s="43">
        <f t="shared" ref="C172" si="945">I172+O172</f>
        <v>5434.8194475</v>
      </c>
      <c r="D172" s="43">
        <f t="shared" ref="D172" si="946">J172+P172</f>
        <v>1811.58286763</v>
      </c>
      <c r="E172" s="43">
        <f t="shared" ref="E172" si="947">K172+Q172</f>
        <v>1407.1549270999999</v>
      </c>
      <c r="F172" s="43">
        <f t="shared" ref="F172" si="948">L172+R172</f>
        <v>259.29411761</v>
      </c>
      <c r="G172" s="43">
        <f t="shared" ref="G172" si="949">M172+S172</f>
        <v>145.13382292</v>
      </c>
      <c r="H172" s="43">
        <f t="shared" ref="H172" si="950">SUM(I172:J172)</f>
        <v>5464.3518496500001</v>
      </c>
      <c r="I172" s="43">
        <v>4137.4154767</v>
      </c>
      <c r="J172" s="43">
        <f t="shared" ref="J172" si="951">SUM(K172:M172)</f>
        <v>1326.9363729500001</v>
      </c>
      <c r="K172" s="43">
        <v>1201.10193323</v>
      </c>
      <c r="L172" s="43">
        <v>98.511891539999993</v>
      </c>
      <c r="M172" s="43">
        <v>27.322548179999998</v>
      </c>
      <c r="N172" s="43">
        <f t="shared" ref="N172" si="952">SUM(O172:P172)</f>
        <v>1782.05046548</v>
      </c>
      <c r="O172" s="43">
        <v>1297.4039708</v>
      </c>
      <c r="P172" s="43">
        <f t="shared" ref="P172" si="953">SUM(Q172:S172)</f>
        <v>484.64649467999999</v>
      </c>
      <c r="Q172" s="43">
        <v>206.05299386999999</v>
      </c>
      <c r="R172" s="43">
        <v>160.78222607000001</v>
      </c>
      <c r="S172" s="43">
        <v>117.81127474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7898.9887625000001</v>
      </c>
      <c r="C173" s="43">
        <f t="shared" ref="C173" si="954">I173+O173</f>
        <v>5829.2732312900007</v>
      </c>
      <c r="D173" s="43">
        <f t="shared" ref="D173" si="955">J173+P173</f>
        <v>2069.7155312100003</v>
      </c>
      <c r="E173" s="43">
        <f t="shared" ref="E173" si="956">K173+Q173</f>
        <v>1850.26461771</v>
      </c>
      <c r="F173" s="43">
        <f t="shared" ref="F173" si="957">L173+R173</f>
        <v>190.51174711000002</v>
      </c>
      <c r="G173" s="43">
        <f t="shared" ref="G173" si="958">M173+S173</f>
        <v>28.93916639</v>
      </c>
      <c r="H173" s="43">
        <f t="shared" ref="H173" si="959">SUM(I173:J173)</f>
        <v>5862.4801342600003</v>
      </c>
      <c r="I173" s="43">
        <v>4271.1404368200001</v>
      </c>
      <c r="J173" s="43">
        <f t="shared" ref="J173" si="960">SUM(K173:M173)</f>
        <v>1591.3396974400002</v>
      </c>
      <c r="K173" s="43">
        <v>1410.3143794500002</v>
      </c>
      <c r="L173" s="43">
        <v>153.58232689000002</v>
      </c>
      <c r="M173" s="43">
        <v>27.4429911</v>
      </c>
      <c r="N173" s="43">
        <f t="shared" ref="N173" si="961">SUM(O173:P173)</f>
        <v>2036.5086282400002</v>
      </c>
      <c r="O173" s="43">
        <v>1558.1327944700001</v>
      </c>
      <c r="P173" s="43">
        <f t="shared" ref="P173" si="962">SUM(Q173:S173)</f>
        <v>478.37583376999999</v>
      </c>
      <c r="Q173" s="43">
        <v>439.95023825999999</v>
      </c>
      <c r="R173" s="43">
        <v>36.929420219999997</v>
      </c>
      <c r="S173" s="43">
        <v>1.49617529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7797.8184206999995</v>
      </c>
      <c r="C174" s="43">
        <f t="shared" ref="C174" si="963">I174+O174</f>
        <v>5956.3992335500006</v>
      </c>
      <c r="D174" s="43">
        <f t="shared" ref="D174" si="964">J174+P174</f>
        <v>1841.4191871499997</v>
      </c>
      <c r="E174" s="43">
        <f t="shared" ref="E174" si="965">K174+Q174</f>
        <v>1611.1110982799999</v>
      </c>
      <c r="F174" s="43">
        <f t="shared" ref="F174" si="966">L174+R174</f>
        <v>201.27641301</v>
      </c>
      <c r="G174" s="43">
        <f t="shared" ref="G174" si="967">M174+S174</f>
        <v>29.03167586</v>
      </c>
      <c r="H174" s="43">
        <f t="shared" ref="H174" si="968">SUM(I174:J174)</f>
        <v>5824.6994872699997</v>
      </c>
      <c r="I174" s="43">
        <v>4353.9866379300001</v>
      </c>
      <c r="J174" s="43">
        <f t="shared" ref="J174" si="969">SUM(K174:M174)</f>
        <v>1470.7128493399998</v>
      </c>
      <c r="K174" s="43">
        <v>1279.0186123899998</v>
      </c>
      <c r="L174" s="43">
        <v>164.20207969999998</v>
      </c>
      <c r="M174" s="43">
        <v>27.492157249999998</v>
      </c>
      <c r="N174" s="43">
        <f t="shared" ref="N174" si="970">SUM(O174:P174)</f>
        <v>1973.11893343</v>
      </c>
      <c r="O174" s="43">
        <v>1602.41259562</v>
      </c>
      <c r="P174" s="43">
        <f t="shared" ref="P174" si="971">SUM(Q174:S174)</f>
        <v>370.70633780999998</v>
      </c>
      <c r="Q174" s="43">
        <v>332.09248588999998</v>
      </c>
      <c r="R174" s="43">
        <v>37.07433331</v>
      </c>
      <c r="S174" s="43">
        <v>1.53951861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7698.8081475700001</v>
      </c>
      <c r="C175" s="43">
        <f t="shared" ref="C175" si="972">I175+O175</f>
        <v>6095.5719057900005</v>
      </c>
      <c r="D175" s="43">
        <f t="shared" ref="D175" si="973">J175+P175</f>
        <v>1603.2362417800002</v>
      </c>
      <c r="E175" s="43">
        <f t="shared" ref="E175" si="974">K175+Q175</f>
        <v>1401.48910101</v>
      </c>
      <c r="F175" s="43">
        <f t="shared" ref="F175" si="975">L175+R175</f>
        <v>173.06463194</v>
      </c>
      <c r="G175" s="43">
        <f t="shared" ref="G175" si="976">M175+S175</f>
        <v>28.68250883</v>
      </c>
      <c r="H175" s="43">
        <f t="shared" ref="H175" si="977">SUM(I175:J175)</f>
        <v>5735.9513742400004</v>
      </c>
      <c r="I175" s="43">
        <v>4340.4113306600002</v>
      </c>
      <c r="J175" s="43">
        <f t="shared" ref="J175" si="978">SUM(K175:M175)</f>
        <v>1395.5400435800002</v>
      </c>
      <c r="K175" s="43">
        <v>1195.3408409400001</v>
      </c>
      <c r="L175" s="43">
        <v>173.06463194</v>
      </c>
      <c r="M175" s="43">
        <v>27.134570700000001</v>
      </c>
      <c r="N175" s="43">
        <f t="shared" ref="N175" si="979">SUM(O175:P175)</f>
        <v>1962.8567733299999</v>
      </c>
      <c r="O175" s="43">
        <v>1755.1605751299999</v>
      </c>
      <c r="P175" s="43">
        <f t="shared" ref="P175" si="980">SUM(Q175:S175)</f>
        <v>207.6961982</v>
      </c>
      <c r="Q175" s="43">
        <v>206.14826006999999</v>
      </c>
      <c r="R175" s="43">
        <v>0</v>
      </c>
      <c r="S175" s="43">
        <v>1.5479381299999999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8013.1694114299989</v>
      </c>
      <c r="C176" s="43">
        <f t="shared" ref="C176" si="981">I176+O176</f>
        <v>6330.9700046500002</v>
      </c>
      <c r="D176" s="43">
        <f t="shared" ref="D176" si="982">J176+P176</f>
        <v>1682.1994067800001</v>
      </c>
      <c r="E176" s="43">
        <f t="shared" ref="E176" si="983">K176+Q176</f>
        <v>1476.01045892</v>
      </c>
      <c r="F176" s="43">
        <f t="shared" ref="F176" si="984">L176+R176</f>
        <v>177.12583151999999</v>
      </c>
      <c r="G176" s="43">
        <f t="shared" ref="G176" si="985">M176+S176</f>
        <v>29.063116340000001</v>
      </c>
      <c r="H176" s="43">
        <f t="shared" ref="H176" si="986">SUM(I176:J176)</f>
        <v>6114.0518021400003</v>
      </c>
      <c r="I176" s="43">
        <v>4686.82654766</v>
      </c>
      <c r="J176" s="43">
        <f t="shared" ref="J176" si="987">SUM(K176:M176)</f>
        <v>1427.2252544800001</v>
      </c>
      <c r="K176" s="43">
        <v>1222.53982365</v>
      </c>
      <c r="L176" s="43">
        <v>177.12583151999999</v>
      </c>
      <c r="M176" s="43">
        <v>27.559599309999999</v>
      </c>
      <c r="N176" s="43">
        <f t="shared" ref="N176" si="988">SUM(O176:P176)</f>
        <v>1899.11760929</v>
      </c>
      <c r="O176" s="43">
        <v>1644.14345699</v>
      </c>
      <c r="P176" s="43">
        <f t="shared" ref="P176" si="989">SUM(Q176:S176)</f>
        <v>254.97415230000001</v>
      </c>
      <c r="Q176" s="43">
        <v>253.47063527</v>
      </c>
      <c r="R176" s="43">
        <v>0</v>
      </c>
      <c r="S176" s="43">
        <v>1.50351703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7374.7080595899997</v>
      </c>
      <c r="C177" s="43">
        <f t="shared" ref="C177" si="990">I177+O177</f>
        <v>5872.77427145</v>
      </c>
      <c r="D177" s="43">
        <f t="shared" ref="D177" si="991">J177+P177</f>
        <v>1501.9337881399999</v>
      </c>
      <c r="E177" s="43">
        <f t="shared" ref="E177" si="992">K177+Q177</f>
        <v>1263.95815954</v>
      </c>
      <c r="F177" s="43">
        <f t="shared" ref="F177" si="993">L177+R177</f>
        <v>208.7833411</v>
      </c>
      <c r="G177" s="43">
        <f t="shared" ref="G177" si="994">M177+S177</f>
        <v>29.192287499999999</v>
      </c>
      <c r="H177" s="43">
        <f t="shared" ref="H177" si="995">SUM(I177:J177)</f>
        <v>5773.2535698299998</v>
      </c>
      <c r="I177" s="43">
        <v>4385.7519341699999</v>
      </c>
      <c r="J177" s="43">
        <f t="shared" ref="J177" si="996">SUM(K177:M177)</f>
        <v>1387.5016356599999</v>
      </c>
      <c r="K177" s="43">
        <v>1151.00351742</v>
      </c>
      <c r="L177" s="43">
        <v>208.7833411</v>
      </c>
      <c r="M177" s="43">
        <v>27.714777139999999</v>
      </c>
      <c r="N177" s="43">
        <f t="shared" ref="N177" si="997">SUM(O177:P177)</f>
        <v>1601.4544897600001</v>
      </c>
      <c r="O177" s="43">
        <v>1487.0223372800001</v>
      </c>
      <c r="P177" s="43">
        <f t="shared" ref="P177" si="998">SUM(Q177:S177)</f>
        <v>114.43215248</v>
      </c>
      <c r="Q177" s="43">
        <v>112.95464212</v>
      </c>
      <c r="R177" s="43">
        <v>0</v>
      </c>
      <c r="S177" s="43">
        <v>1.4775103599999999</v>
      </c>
      <c r="T177" s="43"/>
      <c r="U177" s="43"/>
      <c r="V177" s="43"/>
      <c r="W177" s="43"/>
      <c r="X177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230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11475.51746336</v>
      </c>
      <c r="C153" s="43">
        <f t="shared" ref="C153" si="774">I153+O153</f>
        <v>7598.31122168</v>
      </c>
      <c r="D153" s="43">
        <f t="shared" ref="D153" si="775">J153+P153</f>
        <v>3877.2062416799999</v>
      </c>
      <c r="E153" s="43">
        <f t="shared" ref="E153" si="776">K153+Q153</f>
        <v>2699.5602130500001</v>
      </c>
      <c r="F153" s="43">
        <f t="shared" ref="F153" si="777">L153+R153</f>
        <v>1108.9287706800001</v>
      </c>
      <c r="G153" s="43">
        <f t="shared" ref="G153" si="778">M153+S153</f>
        <v>68.717257950000004</v>
      </c>
      <c r="H153" s="43">
        <f t="shared" ref="H153" si="779">SUM(I153:J153)</f>
        <v>7389.0762135200002</v>
      </c>
      <c r="I153" s="43">
        <v>5511.1703435899999</v>
      </c>
      <c r="J153" s="43">
        <f t="shared" ref="J153" si="780">SUM(K153:M153)</f>
        <v>1877.9058699300001</v>
      </c>
      <c r="K153" s="43">
        <v>1249.40647663</v>
      </c>
      <c r="L153" s="43">
        <v>609.06624526999997</v>
      </c>
      <c r="M153" s="43">
        <v>19.433148030000002</v>
      </c>
      <c r="N153" s="43">
        <f t="shared" ref="N153" si="781">SUM(O153:P153)</f>
        <v>4086.4412498400002</v>
      </c>
      <c r="O153" s="43">
        <v>2087.1408780900001</v>
      </c>
      <c r="P153" s="43">
        <f t="shared" ref="P153" si="782">SUM(Q153:S153)</f>
        <v>1999.3003717500001</v>
      </c>
      <c r="Q153" s="43">
        <v>1450.1537364200001</v>
      </c>
      <c r="R153" s="43">
        <v>499.86252540999999</v>
      </c>
      <c r="S153" s="43">
        <v>49.284109919999999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12446.75088836</v>
      </c>
      <c r="C154" s="43">
        <f t="shared" ref="C154" si="783">I154+O154</f>
        <v>8317.77332785</v>
      </c>
      <c r="D154" s="43">
        <f t="shared" ref="D154" si="784">J154+P154</f>
        <v>4128.9775605100003</v>
      </c>
      <c r="E154" s="43">
        <f t="shared" ref="E154" si="785">K154+Q154</f>
        <v>2955.1253642499996</v>
      </c>
      <c r="F154" s="43">
        <f t="shared" ref="F154" si="786">L154+R154</f>
        <v>1104.32331475</v>
      </c>
      <c r="G154" s="43">
        <f t="shared" ref="G154" si="787">M154+S154</f>
        <v>69.528881510000005</v>
      </c>
      <c r="H154" s="43">
        <f t="shared" ref="H154" si="788">SUM(I154:J154)</f>
        <v>8236.8827926699996</v>
      </c>
      <c r="I154" s="43">
        <v>6192.2833449600002</v>
      </c>
      <c r="J154" s="43">
        <f t="shared" ref="J154" si="789">SUM(K154:M154)</f>
        <v>2044.5994477099998</v>
      </c>
      <c r="K154" s="43">
        <v>1390.6670759199999</v>
      </c>
      <c r="L154" s="43">
        <v>633.72165909</v>
      </c>
      <c r="M154" s="43">
        <v>20.210712699999998</v>
      </c>
      <c r="N154" s="43">
        <f t="shared" ref="N154" si="790">SUM(O154:P154)</f>
        <v>4209.8680956900007</v>
      </c>
      <c r="O154" s="43">
        <v>2125.4899828900002</v>
      </c>
      <c r="P154" s="43">
        <f t="shared" ref="P154" si="791">SUM(Q154:S154)</f>
        <v>2084.3781128000001</v>
      </c>
      <c r="Q154" s="43">
        <v>1564.45828833</v>
      </c>
      <c r="R154" s="43">
        <v>470.60165566000001</v>
      </c>
      <c r="S154" s="43">
        <v>49.318168810000003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12194.68896953</v>
      </c>
      <c r="C155" s="43">
        <f t="shared" ref="C155" si="792">I155+O155</f>
        <v>7884.3717840299996</v>
      </c>
      <c r="D155" s="43">
        <f t="shared" ref="D155" si="793">J155+P155</f>
        <v>4310.3171855000001</v>
      </c>
      <c r="E155" s="43">
        <f t="shared" ref="E155" si="794">K155+Q155</f>
        <v>3140.1312144600001</v>
      </c>
      <c r="F155" s="43">
        <f t="shared" ref="F155" si="795">L155+R155</f>
        <v>1098.5564717</v>
      </c>
      <c r="G155" s="43">
        <f t="shared" ref="G155" si="796">M155+S155</f>
        <v>71.629499339999995</v>
      </c>
      <c r="H155" s="43">
        <f t="shared" ref="H155" si="797">SUM(I155:J155)</f>
        <v>7852.69676729</v>
      </c>
      <c r="I155" s="43">
        <v>5773.9443185199998</v>
      </c>
      <c r="J155" s="43">
        <f t="shared" ref="J155" si="798">SUM(K155:M155)</f>
        <v>2078.7524487700002</v>
      </c>
      <c r="K155" s="43">
        <v>1421.1298011900001</v>
      </c>
      <c r="L155" s="43">
        <v>635.26731462999999</v>
      </c>
      <c r="M155" s="43">
        <v>22.355332950000001</v>
      </c>
      <c r="N155" s="43">
        <f t="shared" ref="N155" si="799">SUM(O155:P155)</f>
        <v>4341.9922022400006</v>
      </c>
      <c r="O155" s="43">
        <v>2110.4274655099998</v>
      </c>
      <c r="P155" s="43">
        <f t="shared" ref="P155" si="800">SUM(Q155:S155)</f>
        <v>2231.5647367300003</v>
      </c>
      <c r="Q155" s="43">
        <v>1719.0014132700001</v>
      </c>
      <c r="R155" s="43">
        <v>463.28915706999999</v>
      </c>
      <c r="S155" s="43">
        <v>49.274166389999998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12336.10414492</v>
      </c>
      <c r="C156" s="43">
        <f t="shared" ref="C156" si="801">I156+O156</f>
        <v>7918.5178649699992</v>
      </c>
      <c r="D156" s="43">
        <f t="shared" ref="D156" si="802">J156+P156</f>
        <v>4417.5862799500001</v>
      </c>
      <c r="E156" s="43">
        <f t="shared" ref="E156" si="803">K156+Q156</f>
        <v>3242.7776740099998</v>
      </c>
      <c r="F156" s="43">
        <f t="shared" ref="F156" si="804">L156+R156</f>
        <v>1099.68628644</v>
      </c>
      <c r="G156" s="43">
        <f t="shared" ref="G156" si="805">M156+S156</f>
        <v>75.122319500000003</v>
      </c>
      <c r="H156" s="43">
        <f t="shared" ref="H156" si="806">SUM(I156:J156)</f>
        <v>7934.1792311899999</v>
      </c>
      <c r="I156" s="43">
        <v>5819.3668211499999</v>
      </c>
      <c r="J156" s="43">
        <f t="shared" ref="J156" si="807">SUM(K156:M156)</f>
        <v>2114.81241004</v>
      </c>
      <c r="K156" s="43">
        <v>1439.4317148800001</v>
      </c>
      <c r="L156" s="43">
        <v>648.49302049000005</v>
      </c>
      <c r="M156" s="43">
        <v>26.887674669999999</v>
      </c>
      <c r="N156" s="43">
        <f t="shared" ref="N156" si="808">SUM(O156:P156)</f>
        <v>4401.9249137299994</v>
      </c>
      <c r="O156" s="43">
        <v>2099.1510438199998</v>
      </c>
      <c r="P156" s="43">
        <f t="shared" ref="P156" si="809">SUM(Q156:S156)</f>
        <v>2302.77386991</v>
      </c>
      <c r="Q156" s="43">
        <v>1803.34595913</v>
      </c>
      <c r="R156" s="43">
        <v>451.19326595000001</v>
      </c>
      <c r="S156" s="43">
        <v>48.234644830000001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12351.54427099</v>
      </c>
      <c r="C157" s="43">
        <f t="shared" ref="C157" si="810">I157+O157</f>
        <v>7932.4693794499999</v>
      </c>
      <c r="D157" s="43">
        <f t="shared" ref="D157" si="811">J157+P157</f>
        <v>4419.07489154</v>
      </c>
      <c r="E157" s="43">
        <f t="shared" ref="E157" si="812">K157+Q157</f>
        <v>3687.8798800499999</v>
      </c>
      <c r="F157" s="43">
        <f t="shared" ref="F157" si="813">L157+R157</f>
        <v>662.34356144000003</v>
      </c>
      <c r="G157" s="43">
        <f t="shared" ref="G157" si="814">M157+S157</f>
        <v>68.851450050000011</v>
      </c>
      <c r="H157" s="43">
        <f t="shared" ref="H157" si="815">SUM(I157:J157)</f>
        <v>8030.9412778599999</v>
      </c>
      <c r="I157" s="43">
        <v>5866.5852394100002</v>
      </c>
      <c r="J157" s="43">
        <f t="shared" ref="J157" si="816">SUM(K157:M157)</f>
        <v>2164.3560384500001</v>
      </c>
      <c r="K157" s="43">
        <v>1802.04520118</v>
      </c>
      <c r="L157" s="43">
        <v>343.05605043000003</v>
      </c>
      <c r="M157" s="43">
        <v>19.254786840000001</v>
      </c>
      <c r="N157" s="43">
        <f t="shared" ref="N157" si="817">SUM(O157:P157)</f>
        <v>4320.60299313</v>
      </c>
      <c r="O157" s="43">
        <v>2065.8841400400001</v>
      </c>
      <c r="P157" s="43">
        <f t="shared" ref="P157" si="818">SUM(Q157:S157)</f>
        <v>2254.7188530899998</v>
      </c>
      <c r="Q157" s="43">
        <v>1885.8346788700001</v>
      </c>
      <c r="R157" s="43">
        <v>319.28751101</v>
      </c>
      <c r="S157" s="43">
        <v>49.596663210000003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12359.741935330001</v>
      </c>
      <c r="C158" s="43">
        <f t="shared" ref="C158" si="819">I158+O158</f>
        <v>7987.4522952799998</v>
      </c>
      <c r="D158" s="43">
        <f t="shared" ref="D158" si="820">J158+P158</f>
        <v>4372.2896400499994</v>
      </c>
      <c r="E158" s="43">
        <f t="shared" ref="E158" si="821">K158+Q158</f>
        <v>3621.3687838799997</v>
      </c>
      <c r="F158" s="43">
        <f t="shared" ref="F158" si="822">L158+R158</f>
        <v>680.50148261000004</v>
      </c>
      <c r="G158" s="43">
        <f t="shared" ref="G158" si="823">M158+S158</f>
        <v>70.419373559999997</v>
      </c>
      <c r="H158" s="43">
        <f t="shared" ref="H158" si="824">SUM(I158:J158)</f>
        <v>8155.6504392500001</v>
      </c>
      <c r="I158" s="43">
        <v>5856.3019468100001</v>
      </c>
      <c r="J158" s="43">
        <f t="shared" ref="J158" si="825">SUM(K158:M158)</f>
        <v>2299.34849244</v>
      </c>
      <c r="K158" s="43">
        <v>1921.47960124</v>
      </c>
      <c r="L158" s="43">
        <v>357.68769304</v>
      </c>
      <c r="M158" s="43">
        <v>20.181198160000001</v>
      </c>
      <c r="N158" s="43">
        <f t="shared" ref="N158" si="826">SUM(O158:P158)</f>
        <v>4204.0914960800001</v>
      </c>
      <c r="O158" s="43">
        <v>2131.1503484700002</v>
      </c>
      <c r="P158" s="43">
        <f t="shared" ref="P158" si="827">SUM(Q158:S158)</f>
        <v>2072.9411476099999</v>
      </c>
      <c r="Q158" s="43">
        <v>1699.8891826399999</v>
      </c>
      <c r="R158" s="43">
        <v>322.81378956999998</v>
      </c>
      <c r="S158" s="43">
        <v>50.238175400000003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12267.500622380001</v>
      </c>
      <c r="C159" s="43">
        <f t="shared" ref="C159" si="828">I159+O159</f>
        <v>7994.4322962700007</v>
      </c>
      <c r="D159" s="43">
        <f t="shared" ref="D159" si="829">J159+P159</f>
        <v>4273.0683261100003</v>
      </c>
      <c r="E159" s="43">
        <f t="shared" ref="E159" si="830">K159+Q159</f>
        <v>3033.27355012</v>
      </c>
      <c r="F159" s="43">
        <f t="shared" ref="F159" si="831">L159+R159</f>
        <v>1168.62220813</v>
      </c>
      <c r="G159" s="43">
        <f t="shared" ref="G159" si="832">M159+S159</f>
        <v>71.172567860000001</v>
      </c>
      <c r="H159" s="43">
        <f t="shared" ref="H159" si="833">SUM(I159:J159)</f>
        <v>8327.1787050000003</v>
      </c>
      <c r="I159" s="43">
        <v>5910.6494526200004</v>
      </c>
      <c r="J159" s="43">
        <f t="shared" ref="J159" si="834">SUM(K159:M159)</f>
        <v>2416.5292523800003</v>
      </c>
      <c r="K159" s="43">
        <v>1698.17803452</v>
      </c>
      <c r="L159" s="43">
        <v>697.22096524000006</v>
      </c>
      <c r="M159" s="43">
        <v>21.13025262</v>
      </c>
      <c r="N159" s="43">
        <f t="shared" ref="N159" si="835">SUM(O159:P159)</f>
        <v>3940.3219173799998</v>
      </c>
      <c r="O159" s="43">
        <v>2083.7828436499999</v>
      </c>
      <c r="P159" s="43">
        <f t="shared" ref="P159" si="836">SUM(Q159:S159)</f>
        <v>1856.5390737300002</v>
      </c>
      <c r="Q159" s="43">
        <v>1335.0955156</v>
      </c>
      <c r="R159" s="43">
        <v>471.40124288999999</v>
      </c>
      <c r="S159" s="43">
        <v>50.042315240000001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12755.759676570002</v>
      </c>
      <c r="C160" s="43">
        <f t="shared" ref="C160" si="837">I160+O160</f>
        <v>8342.6514534800008</v>
      </c>
      <c r="D160" s="43">
        <f t="shared" ref="D160" si="838">J160+P160</f>
        <v>4413.1082230900001</v>
      </c>
      <c r="E160" s="43">
        <f t="shared" ref="E160" si="839">K160+Q160</f>
        <v>3151.88741811</v>
      </c>
      <c r="F160" s="43">
        <f t="shared" ref="F160" si="840">L160+R160</f>
        <v>1188.1124728899999</v>
      </c>
      <c r="G160" s="43">
        <f t="shared" ref="G160" si="841">M160+S160</f>
        <v>73.108332090000005</v>
      </c>
      <c r="H160" s="43">
        <f t="shared" ref="H160" si="842">SUM(I160:J160)</f>
        <v>8892.2729004499997</v>
      </c>
      <c r="I160" s="43">
        <v>6347.8301437500004</v>
      </c>
      <c r="J160" s="43">
        <f t="shared" ref="J160" si="843">SUM(K160:M160)</f>
        <v>2544.4427566999998</v>
      </c>
      <c r="K160" s="43">
        <v>1807.9273579799999</v>
      </c>
      <c r="L160" s="43">
        <v>713.87890190999997</v>
      </c>
      <c r="M160" s="43">
        <v>22.636496810000001</v>
      </c>
      <c r="N160" s="43">
        <f t="shared" ref="N160" si="844">SUM(O160:P160)</f>
        <v>3863.4867761200003</v>
      </c>
      <c r="O160" s="43">
        <v>1994.8213097299999</v>
      </c>
      <c r="P160" s="43">
        <f t="shared" ref="P160" si="845">SUM(Q160:S160)</f>
        <v>1868.6654663900001</v>
      </c>
      <c r="Q160" s="43">
        <v>1343.9600601300001</v>
      </c>
      <c r="R160" s="43">
        <v>474.23357098000002</v>
      </c>
      <c r="S160" s="43">
        <v>50.471835280000001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12882.55509046</v>
      </c>
      <c r="C161" s="43">
        <f t="shared" ref="C161" si="846">I161+O161</f>
        <v>8822.6627444599999</v>
      </c>
      <c r="D161" s="43">
        <f t="shared" ref="D161" si="847">J161+P161</f>
        <v>4059.8923460000005</v>
      </c>
      <c r="E161" s="43">
        <f t="shared" ref="E161" si="848">K161+Q161</f>
        <v>3078.0976488200004</v>
      </c>
      <c r="F161" s="43">
        <f t="shared" ref="F161" si="849">L161+R161</f>
        <v>909.15943390000007</v>
      </c>
      <c r="G161" s="43">
        <f t="shared" ref="G161" si="850">M161+S161</f>
        <v>72.635263280000004</v>
      </c>
      <c r="H161" s="43">
        <f t="shared" ref="H161" si="851">SUM(I161:J161)</f>
        <v>9035.4695758100006</v>
      </c>
      <c r="I161" s="43">
        <v>6578.93017169</v>
      </c>
      <c r="J161" s="43">
        <f t="shared" ref="J161" si="852">SUM(K161:M161)</f>
        <v>2456.5394041200002</v>
      </c>
      <c r="K161" s="43">
        <v>1951.7405771900001</v>
      </c>
      <c r="L161" s="43">
        <v>482.55896813999999</v>
      </c>
      <c r="M161" s="43">
        <v>22.23985879</v>
      </c>
      <c r="N161" s="43">
        <f t="shared" ref="N161" si="853">SUM(O161:P161)</f>
        <v>3847.0855146499998</v>
      </c>
      <c r="O161" s="43">
        <v>2243.7325727699999</v>
      </c>
      <c r="P161" s="43">
        <f t="shared" ref="P161" si="854">SUM(Q161:S161)</f>
        <v>1603.3529418800001</v>
      </c>
      <c r="Q161" s="43">
        <v>1126.3570716300001</v>
      </c>
      <c r="R161" s="43">
        <v>426.60046576000002</v>
      </c>
      <c r="S161" s="43">
        <v>50.395404489999997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12985.731089329998</v>
      </c>
      <c r="C162" s="43">
        <f t="shared" ref="C162" si="855">I162+O162</f>
        <v>8351.49801768</v>
      </c>
      <c r="D162" s="43">
        <f t="shared" ref="D162" si="856">J162+P162</f>
        <v>4634.2330716500001</v>
      </c>
      <c r="E162" s="43">
        <f t="shared" ref="E162" si="857">K162+Q162</f>
        <v>3571.2046758099996</v>
      </c>
      <c r="F162" s="43">
        <f t="shared" ref="F162" si="858">L162+R162</f>
        <v>988.84959583999989</v>
      </c>
      <c r="G162" s="43">
        <f t="shared" ref="G162" si="859">M162+S162</f>
        <v>74.178799999999995</v>
      </c>
      <c r="H162" s="43">
        <f t="shared" ref="H162" si="860">SUM(I162:J162)</f>
        <v>9133.54463846</v>
      </c>
      <c r="I162" s="43">
        <v>6392.5979792199996</v>
      </c>
      <c r="J162" s="43">
        <f t="shared" ref="J162" si="861">SUM(K162:M162)</f>
        <v>2740.9466592399999</v>
      </c>
      <c r="K162" s="43">
        <v>2188.3568629699998</v>
      </c>
      <c r="L162" s="43">
        <v>528.52661307999995</v>
      </c>
      <c r="M162" s="43">
        <v>24.06318319</v>
      </c>
      <c r="N162" s="43">
        <f t="shared" ref="N162" si="862">SUM(O162:P162)</f>
        <v>3852.18645087</v>
      </c>
      <c r="O162" s="43">
        <v>1958.9000384599999</v>
      </c>
      <c r="P162" s="43">
        <f t="shared" ref="P162" si="863">SUM(Q162:S162)</f>
        <v>1893.2864124099999</v>
      </c>
      <c r="Q162" s="43">
        <v>1382.84781284</v>
      </c>
      <c r="R162" s="43">
        <v>460.32298276</v>
      </c>
      <c r="S162" s="43">
        <v>50.115616809999999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13306.181857789999</v>
      </c>
      <c r="C163" s="43">
        <f t="shared" ref="C163" si="864">I163+O163</f>
        <v>8539.2808896499992</v>
      </c>
      <c r="D163" s="43">
        <f t="shared" ref="D163" si="865">J163+P163</f>
        <v>4766.9009681400003</v>
      </c>
      <c r="E163" s="43">
        <f t="shared" ref="E163" si="866">K163+Q163</f>
        <v>3773.4063965300002</v>
      </c>
      <c r="F163" s="43">
        <f t="shared" ref="F163" si="867">L163+R163</f>
        <v>921.47946488999992</v>
      </c>
      <c r="G163" s="43">
        <f t="shared" ref="G163" si="868">M163+S163</f>
        <v>72.015106720000006</v>
      </c>
      <c r="H163" s="43">
        <f t="shared" ref="H163" si="869">SUM(I163:J163)</f>
        <v>9419.4790023700007</v>
      </c>
      <c r="I163" s="43">
        <v>6571.2774204699999</v>
      </c>
      <c r="J163" s="43">
        <f t="shared" ref="J163" si="870">SUM(K163:M163)</f>
        <v>2848.2015818999998</v>
      </c>
      <c r="K163" s="43">
        <v>2334.8204994799999</v>
      </c>
      <c r="L163" s="43">
        <v>486.58100697999998</v>
      </c>
      <c r="M163" s="43">
        <v>26.800075440000001</v>
      </c>
      <c r="N163" s="43">
        <f t="shared" ref="N163" si="871">SUM(O163:P163)</f>
        <v>3886.7028554199997</v>
      </c>
      <c r="O163" s="43">
        <v>1968.0034691799999</v>
      </c>
      <c r="P163" s="43">
        <f t="shared" ref="P163" si="872">SUM(Q163:S163)</f>
        <v>1918.69938624</v>
      </c>
      <c r="Q163" s="43">
        <v>1438.5858970500001</v>
      </c>
      <c r="R163" s="43">
        <v>434.89845790999999</v>
      </c>
      <c r="S163" s="43">
        <v>45.215031279999998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13240.54351806</v>
      </c>
      <c r="C164" s="43">
        <f t="shared" ref="C164" si="873">I164+O164</f>
        <v>8450.5014262599998</v>
      </c>
      <c r="D164" s="43">
        <f t="shared" ref="D164" si="874">J164+P164</f>
        <v>4790.0420918</v>
      </c>
      <c r="E164" s="43">
        <f t="shared" ref="E164" si="875">K164+Q164</f>
        <v>3807.1912475300001</v>
      </c>
      <c r="F164" s="43">
        <f t="shared" ref="F164" si="876">L164+R164</f>
        <v>909.02521976999992</v>
      </c>
      <c r="G164" s="43">
        <f t="shared" ref="G164" si="877">M164+S164</f>
        <v>73.825624500000004</v>
      </c>
      <c r="H164" s="43">
        <f t="shared" ref="H164" si="878">SUM(I164:J164)</f>
        <v>9327.4574978500004</v>
      </c>
      <c r="I164" s="43">
        <v>6433.9466725700004</v>
      </c>
      <c r="J164" s="43">
        <f t="shared" ref="J164" si="879">SUM(K164:M164)</f>
        <v>2893.5108252799996</v>
      </c>
      <c r="K164" s="43">
        <v>2378.60888811</v>
      </c>
      <c r="L164" s="43">
        <v>486.83595467999999</v>
      </c>
      <c r="M164" s="43">
        <v>28.06598249</v>
      </c>
      <c r="N164" s="43">
        <f t="shared" ref="N164" si="880">SUM(O164:P164)</f>
        <v>3913.0860202100002</v>
      </c>
      <c r="O164" s="43">
        <v>2016.5547536900001</v>
      </c>
      <c r="P164" s="43">
        <f t="shared" ref="P164" si="881">SUM(Q164:S164)</f>
        <v>1896.5312665200001</v>
      </c>
      <c r="Q164" s="43">
        <v>1428.5823594200001</v>
      </c>
      <c r="R164" s="43">
        <v>422.18926508999999</v>
      </c>
      <c r="S164" s="43">
        <v>45.75964201</v>
      </c>
      <c r="T164" s="43"/>
      <c r="U164" s="43"/>
      <c r="V164" s="43"/>
      <c r="W164" s="43"/>
      <c r="X164" s="43"/>
      <c r="Y164" s="43"/>
    </row>
    <row r="165" spans="1:25" collapsed="1">
      <c r="A165" s="8">
        <v>45231</v>
      </c>
      <c r="B165" s="43">
        <v>13634.88633008</v>
      </c>
      <c r="C165" s="43">
        <f t="shared" ref="C165" si="882">I165+O165</f>
        <v>8786.1949363299991</v>
      </c>
      <c r="D165" s="43">
        <f t="shared" ref="D165" si="883">J165+P165</f>
        <v>4848.6913937499994</v>
      </c>
      <c r="E165" s="43">
        <f t="shared" ref="E165" si="884">K165+Q165</f>
        <v>3594.0725252599996</v>
      </c>
      <c r="F165" s="43">
        <f t="shared" ref="F165" si="885">L165+R165</f>
        <v>1190.39991622</v>
      </c>
      <c r="G165" s="43">
        <f t="shared" ref="G165" si="886">M165+S165</f>
        <v>64.218952269999988</v>
      </c>
      <c r="H165" s="43">
        <f t="shared" ref="H165" si="887">SUM(I165:J165)</f>
        <v>9705.3001804699998</v>
      </c>
      <c r="I165" s="43">
        <v>6752.2946113899998</v>
      </c>
      <c r="J165" s="43">
        <f t="shared" ref="J165" si="888">SUM(K165:M165)</f>
        <v>2953.00556908</v>
      </c>
      <c r="K165" s="43">
        <v>2199.1482246999999</v>
      </c>
      <c r="L165" s="43">
        <v>726.52114257000005</v>
      </c>
      <c r="M165" s="43">
        <v>27.336201809999999</v>
      </c>
      <c r="N165" s="43">
        <f t="shared" ref="N165" si="889">SUM(O165:P165)</f>
        <v>3929.5861496099997</v>
      </c>
      <c r="O165" s="43">
        <v>2033.90032494</v>
      </c>
      <c r="P165" s="43">
        <f t="shared" ref="P165" si="890">SUM(Q165:S165)</f>
        <v>1895.6858246699999</v>
      </c>
      <c r="Q165" s="43">
        <v>1394.9243005599999</v>
      </c>
      <c r="R165" s="43">
        <v>463.87877365000003</v>
      </c>
      <c r="S165" s="43">
        <v>36.882750459999997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14301.859454670001</v>
      </c>
      <c r="C166" s="43">
        <f t="shared" ref="C166" si="891">I166+O166</f>
        <v>9321.03940349</v>
      </c>
      <c r="D166" s="43">
        <f t="shared" ref="D166" si="892">J166+P166</f>
        <v>4980.8200511800005</v>
      </c>
      <c r="E166" s="43">
        <f t="shared" ref="E166" si="893">K166+Q166</f>
        <v>3950.43878494</v>
      </c>
      <c r="F166" s="43">
        <f t="shared" ref="F166" si="894">L166+R166</f>
        <v>921.53360706000001</v>
      </c>
      <c r="G166" s="43">
        <f t="shared" ref="G166" si="895">M166+S166</f>
        <v>108.84765917999999</v>
      </c>
      <c r="H166" s="43">
        <f t="shared" ref="H166" si="896">SUM(I166:J166)</f>
        <v>10234.02409012</v>
      </c>
      <c r="I166" s="43">
        <v>7191.3291621799999</v>
      </c>
      <c r="J166" s="43">
        <f t="shared" ref="J166" si="897">SUM(K166:M166)</f>
        <v>3042.6949279400001</v>
      </c>
      <c r="K166" s="43">
        <v>2508.4398078499999</v>
      </c>
      <c r="L166" s="43">
        <v>485.43151596000001</v>
      </c>
      <c r="M166" s="43">
        <v>48.82360413</v>
      </c>
      <c r="N166" s="43">
        <f t="shared" ref="N166" si="898">SUM(O166:P166)</f>
        <v>4067.8353645500001</v>
      </c>
      <c r="O166" s="43">
        <v>2129.7102413100001</v>
      </c>
      <c r="P166" s="43">
        <f t="shared" ref="P166" si="899">SUM(Q166:S166)</f>
        <v>1938.12512324</v>
      </c>
      <c r="Q166" s="43">
        <v>1441.9989770899999</v>
      </c>
      <c r="R166" s="43">
        <v>436.1020911</v>
      </c>
      <c r="S166" s="43">
        <v>60.024055050000001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13660.487453330001</v>
      </c>
      <c r="C167" s="43">
        <f t="shared" ref="C167" si="900">I167+O167</f>
        <v>8678.4905882200001</v>
      </c>
      <c r="D167" s="43">
        <f t="shared" ref="D167" si="901">J167+P167</f>
        <v>4981.9968651099998</v>
      </c>
      <c r="E167" s="43">
        <f t="shared" ref="E167" si="902">K167+Q167</f>
        <v>3932.5879288300002</v>
      </c>
      <c r="F167" s="43">
        <f t="shared" ref="F167" si="903">L167+R167</f>
        <v>948.1674948299999</v>
      </c>
      <c r="G167" s="43">
        <f t="shared" ref="G167" si="904">M167+S167</f>
        <v>101.24144145</v>
      </c>
      <c r="H167" s="43">
        <f t="shared" ref="H167" si="905">SUM(I167:J167)</f>
        <v>9728.0738962600008</v>
      </c>
      <c r="I167" s="43">
        <v>6619.8582061799998</v>
      </c>
      <c r="J167" s="43">
        <f t="shared" ref="J167" si="906">SUM(K167:M167)</f>
        <v>3108.2156900800001</v>
      </c>
      <c r="K167" s="43">
        <v>2557.5410132400002</v>
      </c>
      <c r="L167" s="43">
        <v>505.75941598999998</v>
      </c>
      <c r="M167" s="43">
        <v>44.915260850000003</v>
      </c>
      <c r="N167" s="43">
        <f t="shared" ref="N167" si="907">SUM(O167:P167)</f>
        <v>3932.41355707</v>
      </c>
      <c r="O167" s="43">
        <v>2058.6323820399998</v>
      </c>
      <c r="P167" s="43">
        <f t="shared" ref="P167" si="908">SUM(Q167:S167)</f>
        <v>1873.78117503</v>
      </c>
      <c r="Q167" s="43">
        <v>1375.04691559</v>
      </c>
      <c r="R167" s="43">
        <v>442.40807883999997</v>
      </c>
      <c r="S167" s="43">
        <v>56.326180600000001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13792.636232319999</v>
      </c>
      <c r="C168" s="43">
        <f t="shared" ref="C168" si="909">I168+O168</f>
        <v>8808.7188422899999</v>
      </c>
      <c r="D168" s="43">
        <f t="shared" ref="D168" si="910">J168+P168</f>
        <v>4983.9173900300002</v>
      </c>
      <c r="E168" s="43">
        <f t="shared" ref="E168" si="911">K168+Q168</f>
        <v>3936.4327733599998</v>
      </c>
      <c r="F168" s="43">
        <f t="shared" ref="F168" si="912">L168+R168</f>
        <v>950.23131592999994</v>
      </c>
      <c r="G168" s="43">
        <f t="shared" ref="G168" si="913">M168+S168</f>
        <v>97.25330074</v>
      </c>
      <c r="H168" s="43">
        <f t="shared" ref="H168" si="914">SUM(I168:J168)</f>
        <v>9890.329704849999</v>
      </c>
      <c r="I168" s="43">
        <v>6745.72760225</v>
      </c>
      <c r="J168" s="43">
        <f t="shared" ref="J168" si="915">SUM(K168:M168)</f>
        <v>3144.6021025999999</v>
      </c>
      <c r="K168" s="43">
        <v>2600.5822697499998</v>
      </c>
      <c r="L168" s="43">
        <v>500.46000017</v>
      </c>
      <c r="M168" s="43">
        <v>43.55983268</v>
      </c>
      <c r="N168" s="43">
        <f t="shared" ref="N168" si="916">SUM(O168:P168)</f>
        <v>3902.3065274700002</v>
      </c>
      <c r="O168" s="43">
        <v>2062.9912400399999</v>
      </c>
      <c r="P168" s="43">
        <f t="shared" ref="P168" si="917">SUM(Q168:S168)</f>
        <v>1839.3152874300001</v>
      </c>
      <c r="Q168" s="43">
        <v>1335.85050361</v>
      </c>
      <c r="R168" s="43">
        <v>449.77131575999999</v>
      </c>
      <c r="S168" s="43">
        <v>53.693468060000001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13942.1582442</v>
      </c>
      <c r="C169" s="43">
        <f t="shared" ref="C169" si="918">I169+O169</f>
        <v>8882.8144528499997</v>
      </c>
      <c r="D169" s="43">
        <f t="shared" ref="D169" si="919">J169+P169</f>
        <v>5059.3437913500002</v>
      </c>
      <c r="E169" s="43">
        <f t="shared" ref="E169" si="920">K169+Q169</f>
        <v>4029.8109709999999</v>
      </c>
      <c r="F169" s="43">
        <f t="shared" ref="F169" si="921">L169+R169</f>
        <v>939.97350778999999</v>
      </c>
      <c r="G169" s="43">
        <f t="shared" ref="G169" si="922">M169+S169</f>
        <v>89.559312559999995</v>
      </c>
      <c r="H169" s="43">
        <f t="shared" ref="H169" si="923">SUM(I169:J169)</f>
        <v>9968.5061415599994</v>
      </c>
      <c r="I169" s="43">
        <v>6725.0902783399997</v>
      </c>
      <c r="J169" s="43">
        <f t="shared" ref="J169" si="924">SUM(K169:M169)</f>
        <v>3243.4158632199997</v>
      </c>
      <c r="K169" s="43">
        <v>2708.0897506199999</v>
      </c>
      <c r="L169" s="43">
        <v>493.99252579</v>
      </c>
      <c r="M169" s="43">
        <v>41.33358681</v>
      </c>
      <c r="N169" s="43">
        <f t="shared" ref="N169" si="925">SUM(O169:P169)</f>
        <v>3973.6521026400001</v>
      </c>
      <c r="O169" s="43">
        <v>2157.72417451</v>
      </c>
      <c r="P169" s="43">
        <f t="shared" ref="P169" si="926">SUM(Q169:S169)</f>
        <v>1815.9279281300001</v>
      </c>
      <c r="Q169" s="43">
        <v>1321.72122038</v>
      </c>
      <c r="R169" s="43">
        <v>445.98098199999998</v>
      </c>
      <c r="S169" s="43">
        <v>48.225725750000002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14134.088371830001</v>
      </c>
      <c r="C170" s="43">
        <f t="shared" ref="C170" si="927">I170+O170</f>
        <v>8989.2451466499988</v>
      </c>
      <c r="D170" s="43">
        <f t="shared" ref="D170" si="928">J170+P170</f>
        <v>5144.8432251799995</v>
      </c>
      <c r="E170" s="43">
        <f t="shared" ref="E170" si="929">K170+Q170</f>
        <v>4106.1785242699998</v>
      </c>
      <c r="F170" s="43">
        <f t="shared" ref="F170" si="930">L170+R170</f>
        <v>950.86601531999997</v>
      </c>
      <c r="G170" s="43">
        <f t="shared" ref="G170" si="931">M170+S170</f>
        <v>87.798685589999991</v>
      </c>
      <c r="H170" s="43">
        <f t="shared" ref="H170" si="932">SUM(I170:J170)</f>
        <v>10149.2139811</v>
      </c>
      <c r="I170" s="43">
        <v>6823.8830968299999</v>
      </c>
      <c r="J170" s="43">
        <f t="shared" ref="J170" si="933">SUM(K170:M170)</f>
        <v>3325.3308842699998</v>
      </c>
      <c r="K170" s="43">
        <v>2782.4561196</v>
      </c>
      <c r="L170" s="43">
        <v>501.67427150999998</v>
      </c>
      <c r="M170" s="43">
        <v>41.200493160000001</v>
      </c>
      <c r="N170" s="43">
        <f t="shared" ref="N170" si="934">SUM(O170:P170)</f>
        <v>3984.8743907299995</v>
      </c>
      <c r="O170" s="43">
        <v>2165.3620498199998</v>
      </c>
      <c r="P170" s="43">
        <f t="shared" ref="P170" si="935">SUM(Q170:S170)</f>
        <v>1819.5123409099999</v>
      </c>
      <c r="Q170" s="43">
        <v>1323.7224046700001</v>
      </c>
      <c r="R170" s="43">
        <v>449.19174380999999</v>
      </c>
      <c r="S170" s="43">
        <v>46.598192429999997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14435.678126870002</v>
      </c>
      <c r="C171" s="43">
        <f t="shared" ref="C171" si="936">I171+O171</f>
        <v>9200.0601029000009</v>
      </c>
      <c r="D171" s="43">
        <f t="shared" ref="D171" si="937">J171+P171</f>
        <v>5235.6180239699997</v>
      </c>
      <c r="E171" s="43">
        <f t="shared" ref="E171" si="938">K171+Q171</f>
        <v>4166.0147873999995</v>
      </c>
      <c r="F171" s="43">
        <f t="shared" ref="F171" si="939">L171+R171</f>
        <v>967.50843693999991</v>
      </c>
      <c r="G171" s="43">
        <f t="shared" ref="G171" si="940">M171+S171</f>
        <v>102.09479963000001</v>
      </c>
      <c r="H171" s="43">
        <f t="shared" ref="H171" si="941">SUM(I171:J171)</f>
        <v>10381.87354576</v>
      </c>
      <c r="I171" s="43">
        <v>7019.7488737800004</v>
      </c>
      <c r="J171" s="43">
        <f t="shared" ref="J171" si="942">SUM(K171:M171)</f>
        <v>3362.1246719799997</v>
      </c>
      <c r="K171" s="43">
        <v>2812.3023764999998</v>
      </c>
      <c r="L171" s="43">
        <v>508.56424199999998</v>
      </c>
      <c r="M171" s="43">
        <v>41.258053480000001</v>
      </c>
      <c r="N171" s="43">
        <f t="shared" ref="N171" si="943">SUM(O171:P171)</f>
        <v>4053.8045811100001</v>
      </c>
      <c r="O171" s="43">
        <v>2180.31122912</v>
      </c>
      <c r="P171" s="43">
        <f t="shared" ref="P171" si="944">SUM(Q171:S171)</f>
        <v>1873.4933519899998</v>
      </c>
      <c r="Q171" s="43">
        <v>1353.7124108999999</v>
      </c>
      <c r="R171" s="43">
        <v>458.94419493999999</v>
      </c>
      <c r="S171" s="43">
        <v>60.836746150000003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14927.12018102</v>
      </c>
      <c r="C172" s="43">
        <f t="shared" ref="C172" si="945">I172+O172</f>
        <v>9728.569170589999</v>
      </c>
      <c r="D172" s="43">
        <f t="shared" ref="D172" si="946">J172+P172</f>
        <v>5198.5510104300001</v>
      </c>
      <c r="E172" s="43">
        <f t="shared" ref="E172" si="947">K172+Q172</f>
        <v>4135.3531985499994</v>
      </c>
      <c r="F172" s="43">
        <f t="shared" ref="F172" si="948">L172+R172</f>
        <v>954.82857089999993</v>
      </c>
      <c r="G172" s="43">
        <f t="shared" ref="G172" si="949">M172+S172</f>
        <v>108.36924098</v>
      </c>
      <c r="H172" s="43">
        <f t="shared" ref="H172" si="950">SUM(I172:J172)</f>
        <v>10871.89938811</v>
      </c>
      <c r="I172" s="43">
        <v>7538.5520356099996</v>
      </c>
      <c r="J172" s="43">
        <f t="shared" ref="J172" si="951">SUM(K172:M172)</f>
        <v>3333.3473524999999</v>
      </c>
      <c r="K172" s="43">
        <v>2803.4519563899999</v>
      </c>
      <c r="L172" s="43">
        <v>486.11545991999998</v>
      </c>
      <c r="M172" s="43">
        <v>43.779936190000001</v>
      </c>
      <c r="N172" s="43">
        <f t="shared" ref="N172" si="952">SUM(O172:P172)</f>
        <v>4055.2207929099995</v>
      </c>
      <c r="O172" s="43">
        <v>2190.0171349799998</v>
      </c>
      <c r="P172" s="43">
        <f t="shared" ref="P172" si="953">SUM(Q172:S172)</f>
        <v>1865.20365793</v>
      </c>
      <c r="Q172" s="43">
        <v>1331.90124216</v>
      </c>
      <c r="R172" s="43">
        <v>468.71311098000001</v>
      </c>
      <c r="S172" s="43">
        <v>64.58930479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14923.597317529999</v>
      </c>
      <c r="C173" s="43">
        <f t="shared" ref="C173" si="954">I173+O173</f>
        <v>9667.8298735999997</v>
      </c>
      <c r="D173" s="43">
        <f t="shared" ref="D173" si="955">J173+P173</f>
        <v>5255.7674439300008</v>
      </c>
      <c r="E173" s="43">
        <f t="shared" ref="E173" si="956">K173+Q173</f>
        <v>3607.7834010400002</v>
      </c>
      <c r="F173" s="43">
        <f t="shared" ref="F173" si="957">L173+R173</f>
        <v>1541.5017178600001</v>
      </c>
      <c r="G173" s="43">
        <f t="shared" ref="G173" si="958">M173+S173</f>
        <v>106.48232503</v>
      </c>
      <c r="H173" s="43">
        <f t="shared" ref="H173" si="959">SUM(I173:J173)</f>
        <v>10807.21002137</v>
      </c>
      <c r="I173" s="43">
        <v>7452.9347501900002</v>
      </c>
      <c r="J173" s="43">
        <f t="shared" ref="J173" si="960">SUM(K173:M173)</f>
        <v>3354.2752711800003</v>
      </c>
      <c r="K173" s="43">
        <v>2401.81524644</v>
      </c>
      <c r="L173" s="43">
        <v>908.18284200000005</v>
      </c>
      <c r="M173" s="43">
        <v>44.277182740000001</v>
      </c>
      <c r="N173" s="43">
        <f t="shared" ref="N173" si="961">SUM(O173:P173)</f>
        <v>4116.38729616</v>
      </c>
      <c r="O173" s="43">
        <v>2214.89512341</v>
      </c>
      <c r="P173" s="43">
        <f t="shared" ref="P173" si="962">SUM(Q173:S173)</f>
        <v>1901.49217275</v>
      </c>
      <c r="Q173" s="43">
        <v>1205.9681545999999</v>
      </c>
      <c r="R173" s="43">
        <v>633.31887586000005</v>
      </c>
      <c r="S173" s="43">
        <v>62.205142289999998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15059.854319620001</v>
      </c>
      <c r="C174" s="43">
        <f t="shared" ref="C174" si="963">I174+O174</f>
        <v>9768.8408331999999</v>
      </c>
      <c r="D174" s="43">
        <f t="shared" ref="D174" si="964">J174+P174</f>
        <v>5291.0134864199999</v>
      </c>
      <c r="E174" s="43">
        <f t="shared" ref="E174" si="965">K174+Q174</f>
        <v>3635.2453730400002</v>
      </c>
      <c r="F174" s="43">
        <f t="shared" ref="F174" si="966">L174+R174</f>
        <v>1548.02198632</v>
      </c>
      <c r="G174" s="43">
        <f t="shared" ref="G174" si="967">M174+S174</f>
        <v>107.74612706000001</v>
      </c>
      <c r="H174" s="43">
        <f t="shared" ref="H174" si="968">SUM(I174:J174)</f>
        <v>10905.270938579999</v>
      </c>
      <c r="I174" s="43">
        <v>7511.3053444799998</v>
      </c>
      <c r="J174" s="43">
        <f t="shared" ref="J174" si="969">SUM(K174:M174)</f>
        <v>3393.9655940999996</v>
      </c>
      <c r="K174" s="43">
        <v>2435.77755265</v>
      </c>
      <c r="L174" s="43">
        <v>913.48593860000005</v>
      </c>
      <c r="M174" s="43">
        <v>44.702102850000003</v>
      </c>
      <c r="N174" s="43">
        <f t="shared" ref="N174" si="970">SUM(O174:P174)</f>
        <v>4154.5833810399999</v>
      </c>
      <c r="O174" s="43">
        <v>2257.5354887200001</v>
      </c>
      <c r="P174" s="43">
        <f t="shared" ref="P174" si="971">SUM(Q174:S174)</f>
        <v>1897.0478923200001</v>
      </c>
      <c r="Q174" s="43">
        <v>1199.46782039</v>
      </c>
      <c r="R174" s="43">
        <v>634.53604772000006</v>
      </c>
      <c r="S174" s="43">
        <v>63.044024210000003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15217.758917359999</v>
      </c>
      <c r="C175" s="43">
        <f t="shared" ref="C175" si="972">I175+O175</f>
        <v>9917.2178125099999</v>
      </c>
      <c r="D175" s="43">
        <f t="shared" ref="D175" si="973">J175+P175</f>
        <v>5300.54110485</v>
      </c>
      <c r="E175" s="43">
        <f t="shared" ref="E175" si="974">K175+Q175</f>
        <v>3687.2728791500003</v>
      </c>
      <c r="F175" s="43">
        <f t="shared" ref="F175" si="975">L175+R175</f>
        <v>1506.9128004899999</v>
      </c>
      <c r="G175" s="43">
        <f t="shared" ref="G175" si="976">M175+S175</f>
        <v>106.35542520999999</v>
      </c>
      <c r="H175" s="43">
        <f t="shared" ref="H175" si="977">SUM(I175:J175)</f>
        <v>11015.817008100001</v>
      </c>
      <c r="I175" s="43">
        <v>7617.9126765700003</v>
      </c>
      <c r="J175" s="43">
        <f t="shared" ref="J175" si="978">SUM(K175:M175)</f>
        <v>3397.90433153</v>
      </c>
      <c r="K175" s="43">
        <v>2452.7927484100001</v>
      </c>
      <c r="L175" s="43">
        <v>901.96519344000001</v>
      </c>
      <c r="M175" s="43">
        <v>43.146389679999999</v>
      </c>
      <c r="N175" s="43">
        <f t="shared" ref="N175" si="979">SUM(O175:P175)</f>
        <v>4201.9419092600001</v>
      </c>
      <c r="O175" s="43">
        <v>2299.3051359400001</v>
      </c>
      <c r="P175" s="43">
        <f t="shared" ref="P175" si="980">SUM(Q175:S175)</f>
        <v>1902.63677332</v>
      </c>
      <c r="Q175" s="43">
        <v>1234.48013074</v>
      </c>
      <c r="R175" s="43">
        <v>604.94760704999999</v>
      </c>
      <c r="S175" s="43">
        <v>63.209035530000001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15320.701049110001</v>
      </c>
      <c r="C176" s="43">
        <f t="shared" ref="C176" si="981">I176+O176</f>
        <v>9948.3862117600002</v>
      </c>
      <c r="D176" s="43">
        <f t="shared" ref="D176" si="982">J176+P176</f>
        <v>5372.3148373499998</v>
      </c>
      <c r="E176" s="43">
        <f t="shared" ref="E176" si="983">K176+Q176</f>
        <v>3695.0079804799998</v>
      </c>
      <c r="F176" s="43">
        <f t="shared" ref="F176" si="984">L176+R176</f>
        <v>1566.9097633400002</v>
      </c>
      <c r="G176" s="43">
        <f t="shared" ref="G176" si="985">M176+S176</f>
        <v>110.39709353000001</v>
      </c>
      <c r="H176" s="43">
        <f t="shared" ref="H176" si="986">SUM(I176:J176)</f>
        <v>11119.44766661</v>
      </c>
      <c r="I176" s="43">
        <v>7689.8580484800004</v>
      </c>
      <c r="J176" s="43">
        <f t="shared" ref="J176" si="987">SUM(K176:M176)</f>
        <v>3429.5896181299995</v>
      </c>
      <c r="K176" s="43">
        <v>2444.4628899999998</v>
      </c>
      <c r="L176" s="43">
        <v>937.28887855000005</v>
      </c>
      <c r="M176" s="43">
        <v>47.837849579999997</v>
      </c>
      <c r="N176" s="43">
        <f t="shared" ref="N176" si="988">SUM(O176:P176)</f>
        <v>4201.2533825</v>
      </c>
      <c r="O176" s="43">
        <v>2258.5281632800002</v>
      </c>
      <c r="P176" s="43">
        <f t="shared" ref="P176" si="989">SUM(Q176:S176)</f>
        <v>1942.7252192200001</v>
      </c>
      <c r="Q176" s="43">
        <v>1250.54509048</v>
      </c>
      <c r="R176" s="43">
        <v>629.62088478999999</v>
      </c>
      <c r="S176" s="43">
        <v>62.559243950000003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15534.175458799999</v>
      </c>
      <c r="C177" s="43">
        <f t="shared" ref="C177" si="990">I177+O177</f>
        <v>10124.873032669999</v>
      </c>
      <c r="D177" s="43">
        <f t="shared" ref="D177" si="991">J177+P177</f>
        <v>5409.3024261299997</v>
      </c>
      <c r="E177" s="43">
        <f t="shared" ref="E177" si="992">K177+Q177</f>
        <v>3717.05309468</v>
      </c>
      <c r="F177" s="43">
        <f t="shared" ref="F177" si="993">L177+R177</f>
        <v>1564.1883109300002</v>
      </c>
      <c r="G177" s="43">
        <f t="shared" ref="G177" si="994">M177+S177</f>
        <v>128.06102052</v>
      </c>
      <c r="H177" s="43">
        <f t="shared" ref="H177" si="995">SUM(I177:J177)</f>
        <v>11307.731628580001</v>
      </c>
      <c r="I177" s="43">
        <v>7867.3884955399999</v>
      </c>
      <c r="J177" s="43">
        <f t="shared" ref="J177" si="996">SUM(K177:M177)</f>
        <v>3440.3431330400003</v>
      </c>
      <c r="K177" s="43">
        <v>2448.66328909</v>
      </c>
      <c r="L177" s="43">
        <v>938.34021783000003</v>
      </c>
      <c r="M177" s="43">
        <v>53.339626119999998</v>
      </c>
      <c r="N177" s="43">
        <f t="shared" ref="N177" si="997">SUM(O177:P177)</f>
        <v>4226.4438302199997</v>
      </c>
      <c r="O177" s="43">
        <v>2257.4845371299998</v>
      </c>
      <c r="P177" s="43">
        <f t="shared" ref="P177" si="998">SUM(Q177:S177)</f>
        <v>1968.9592930899998</v>
      </c>
      <c r="Q177" s="43">
        <v>1268.3898055899999</v>
      </c>
      <c r="R177" s="43">
        <v>625.84809310000003</v>
      </c>
      <c r="S177" s="43">
        <v>74.721394399999994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230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262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 hidden="1" outlineLevel="1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 hidden="1" outlineLevel="1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 hidden="1" outlineLevel="1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 hidden="1" outlineLevel="1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 hidden="1" outlineLevel="1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 hidden="1" outlineLevel="1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 hidden="1" outlineLevel="1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 hidden="1" outlineLevel="1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 hidden="1" outlineLevel="1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 hidden="1" outlineLevel="1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 hidden="1" outlineLevel="1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 hidden="1" outlineLevel="1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 hidden="1" outlineLevel="1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  <row r="153" spans="1:22" hidden="1" outlineLevel="1">
      <c r="A153" s="8">
        <v>44866</v>
      </c>
      <c r="B153" s="128">
        <v>4242.5049285300001</v>
      </c>
      <c r="C153" s="128">
        <v>997.70476545999998</v>
      </c>
      <c r="D153" s="128">
        <v>26.215225119999999</v>
      </c>
      <c r="E153" s="128">
        <v>749.36487309999984</v>
      </c>
      <c r="F153" s="128">
        <v>336.59914191999997</v>
      </c>
      <c r="G153" s="128">
        <v>31.465230030000004</v>
      </c>
      <c r="H153" s="128">
        <v>181.84632909000001</v>
      </c>
      <c r="I153" s="128">
        <v>737.06340636999994</v>
      </c>
      <c r="J153" s="128">
        <v>490.35160966000001</v>
      </c>
      <c r="K153" s="128">
        <v>5.6064353000000002</v>
      </c>
      <c r="L153" s="128">
        <v>108.86141767999999</v>
      </c>
      <c r="M153" s="128">
        <v>0.55848968999999993</v>
      </c>
      <c r="N153" s="128">
        <v>100.94408729</v>
      </c>
      <c r="O153" s="128">
        <v>77.549548090000002</v>
      </c>
      <c r="P153" s="128">
        <v>61.163038019999988</v>
      </c>
      <c r="Q153" s="128">
        <v>14.598010689999999</v>
      </c>
      <c r="R153" s="128">
        <v>299.70887425999996</v>
      </c>
      <c r="S153" s="128">
        <v>1.63429851</v>
      </c>
      <c r="T153" s="128">
        <v>21.270148249999998</v>
      </c>
      <c r="U153" s="128"/>
      <c r="V153" s="128"/>
    </row>
    <row r="154" spans="1:22" hidden="1" outlineLevel="1">
      <c r="A154" s="8">
        <v>44896</v>
      </c>
      <c r="B154" s="128">
        <v>4742.6283787399989</v>
      </c>
      <c r="C154" s="128">
        <v>1012.8318474800001</v>
      </c>
      <c r="D154" s="128">
        <v>19.313661230000001</v>
      </c>
      <c r="E154" s="128">
        <v>861.43279233000021</v>
      </c>
      <c r="F154" s="128">
        <v>371.20584122000002</v>
      </c>
      <c r="G154" s="128">
        <v>30.996561960000001</v>
      </c>
      <c r="H154" s="128">
        <v>294.69277619000002</v>
      </c>
      <c r="I154" s="128">
        <v>769.43182131999993</v>
      </c>
      <c r="J154" s="128">
        <v>524.73262849000002</v>
      </c>
      <c r="K154" s="128">
        <v>4.8643175200000002</v>
      </c>
      <c r="L154" s="128">
        <v>128.01461703000001</v>
      </c>
      <c r="M154" s="128">
        <v>0.40701662</v>
      </c>
      <c r="N154" s="128">
        <v>161.18964939999998</v>
      </c>
      <c r="O154" s="128">
        <v>80.241241059999993</v>
      </c>
      <c r="P154" s="128">
        <v>56.340877260000006</v>
      </c>
      <c r="Q154" s="128">
        <v>12.03773028</v>
      </c>
      <c r="R154" s="128">
        <v>390.56932039999998</v>
      </c>
      <c r="S154" s="128">
        <v>2.3023241899999998</v>
      </c>
      <c r="T154" s="128">
        <v>22.023354759999997</v>
      </c>
      <c r="U154" s="128"/>
      <c r="V154" s="128"/>
    </row>
    <row r="155" spans="1:22" hidden="1" outlineLevel="1">
      <c r="A155" s="8">
        <v>44927</v>
      </c>
      <c r="B155" s="128">
        <v>4559.5240614199993</v>
      </c>
      <c r="C155" s="128">
        <v>1115.4092941700001</v>
      </c>
      <c r="D155" s="128">
        <v>21.300558890000001</v>
      </c>
      <c r="E155" s="128">
        <v>857.18926841999996</v>
      </c>
      <c r="F155" s="128">
        <v>345.39515701000005</v>
      </c>
      <c r="G155" s="128">
        <v>38.233238299999996</v>
      </c>
      <c r="H155" s="128">
        <v>192.36309248000003</v>
      </c>
      <c r="I155" s="128">
        <v>719.74164244999997</v>
      </c>
      <c r="J155" s="128">
        <v>498.16812229000004</v>
      </c>
      <c r="K155" s="128">
        <v>4.4675198399999996</v>
      </c>
      <c r="L155" s="128">
        <v>128.07620932</v>
      </c>
      <c r="M155" s="128">
        <v>0.28378369999999997</v>
      </c>
      <c r="N155" s="128">
        <v>137.74050133999998</v>
      </c>
      <c r="O155" s="128">
        <v>72.671306009999995</v>
      </c>
      <c r="P155" s="128">
        <v>60.83832477</v>
      </c>
      <c r="Q155" s="128">
        <v>13.664308179999999</v>
      </c>
      <c r="R155" s="128">
        <v>326.04245864999996</v>
      </c>
      <c r="S155" s="128">
        <v>2.3433568199999999</v>
      </c>
      <c r="T155" s="128">
        <v>25.595918780000002</v>
      </c>
      <c r="U155" s="128"/>
      <c r="V155" s="128"/>
    </row>
    <row r="156" spans="1:22" hidden="1" outlineLevel="1">
      <c r="A156" s="8">
        <v>44958</v>
      </c>
      <c r="B156" s="128">
        <v>4810.5203850300004</v>
      </c>
      <c r="C156" s="128">
        <v>1265.1657948299999</v>
      </c>
      <c r="D156" s="128">
        <v>21.43663201</v>
      </c>
      <c r="E156" s="128">
        <v>772.43705459000012</v>
      </c>
      <c r="F156" s="128">
        <v>418.56040249</v>
      </c>
      <c r="G156" s="128">
        <v>39.278985210000009</v>
      </c>
      <c r="H156" s="128">
        <v>177.45909422000003</v>
      </c>
      <c r="I156" s="128">
        <v>691.21989133000011</v>
      </c>
      <c r="J156" s="128">
        <v>496.90311165000003</v>
      </c>
      <c r="K156" s="128">
        <v>2.8087190899999999</v>
      </c>
      <c r="L156" s="128">
        <v>119.43214388999999</v>
      </c>
      <c r="M156" s="128">
        <v>0.25563908000000002</v>
      </c>
      <c r="N156" s="128">
        <v>147.37879303999998</v>
      </c>
      <c r="O156" s="128">
        <v>72.95336300999999</v>
      </c>
      <c r="P156" s="128">
        <v>59.531428339999991</v>
      </c>
      <c r="Q156" s="128">
        <v>15.369218870000001</v>
      </c>
      <c r="R156" s="128">
        <v>482.28451576000003</v>
      </c>
      <c r="S156" s="128">
        <v>3.4696917000000003</v>
      </c>
      <c r="T156" s="128">
        <v>24.575905919999997</v>
      </c>
      <c r="U156" s="128"/>
      <c r="V156" s="128"/>
    </row>
    <row r="157" spans="1:22" hidden="1" outlineLevel="1">
      <c r="A157" s="8">
        <v>44986</v>
      </c>
      <c r="B157" s="128">
        <v>4891.5535183799993</v>
      </c>
      <c r="C157" s="128">
        <v>1331.0898586399999</v>
      </c>
      <c r="D157" s="128">
        <v>28.077962070000002</v>
      </c>
      <c r="E157" s="128">
        <v>778.23841365999988</v>
      </c>
      <c r="F157" s="128">
        <v>450.95821422</v>
      </c>
      <c r="G157" s="128">
        <v>53.330513440000004</v>
      </c>
      <c r="H157" s="128">
        <v>126.57476430000001</v>
      </c>
      <c r="I157" s="128">
        <v>745.41198379999992</v>
      </c>
      <c r="J157" s="128">
        <v>489.80193301999992</v>
      </c>
      <c r="K157" s="128">
        <v>2.8943019300000006</v>
      </c>
      <c r="L157" s="128">
        <v>113.09586858</v>
      </c>
      <c r="M157" s="128">
        <v>0.34044513999999998</v>
      </c>
      <c r="N157" s="128">
        <v>123.71424037999999</v>
      </c>
      <c r="O157" s="128">
        <v>77.759985049999997</v>
      </c>
      <c r="P157" s="128">
        <v>58.376649780000001</v>
      </c>
      <c r="Q157" s="128">
        <v>16.822593390000002</v>
      </c>
      <c r="R157" s="128">
        <v>465.18779598000003</v>
      </c>
      <c r="S157" s="128">
        <v>2.3550694500000002</v>
      </c>
      <c r="T157" s="128">
        <v>27.522925550000004</v>
      </c>
      <c r="U157" s="128"/>
      <c r="V157" s="128"/>
    </row>
    <row r="158" spans="1:22" hidden="1" outlineLevel="1">
      <c r="A158" s="8">
        <v>45017</v>
      </c>
      <c r="B158" s="128">
        <v>5323.8701157000005</v>
      </c>
      <c r="C158" s="128">
        <v>1365.79787964</v>
      </c>
      <c r="D158" s="128">
        <v>30.569875940000003</v>
      </c>
      <c r="E158" s="128">
        <v>972.0546275800001</v>
      </c>
      <c r="F158" s="128">
        <v>430.55202596999999</v>
      </c>
      <c r="G158" s="128">
        <v>54.981296639999997</v>
      </c>
      <c r="H158" s="128">
        <v>289.03816408999995</v>
      </c>
      <c r="I158" s="128">
        <v>748.32804892000013</v>
      </c>
      <c r="J158" s="128">
        <v>512.16090677</v>
      </c>
      <c r="K158" s="128">
        <v>4.0727374500000009</v>
      </c>
      <c r="L158" s="128">
        <v>116.82522920000001</v>
      </c>
      <c r="M158" s="128">
        <v>0.29045301000000001</v>
      </c>
      <c r="N158" s="128">
        <v>121.18870028000001</v>
      </c>
      <c r="O158" s="128">
        <v>76.159413520000001</v>
      </c>
      <c r="P158" s="128">
        <v>51.978369879999995</v>
      </c>
      <c r="Q158" s="128">
        <v>17.947278320000002</v>
      </c>
      <c r="R158" s="128">
        <v>498.30809178999993</v>
      </c>
      <c r="S158" s="128">
        <v>2.2661422900000003</v>
      </c>
      <c r="T158" s="128">
        <v>31.350874409999999</v>
      </c>
      <c r="U158" s="128"/>
      <c r="V158" s="128"/>
    </row>
    <row r="159" spans="1:22" hidden="1" outlineLevel="1">
      <c r="A159" s="8">
        <v>45047</v>
      </c>
      <c r="B159" s="128">
        <v>5436.8221690300015</v>
      </c>
      <c r="C159" s="128">
        <v>1345.3563639500001</v>
      </c>
      <c r="D159" s="128">
        <v>37.657972700000002</v>
      </c>
      <c r="E159" s="128">
        <v>901.96612459000016</v>
      </c>
      <c r="F159" s="128">
        <v>593.44728691</v>
      </c>
      <c r="G159" s="128">
        <v>68.755471020000002</v>
      </c>
      <c r="H159" s="128">
        <v>227.54022000999998</v>
      </c>
      <c r="I159" s="128">
        <v>796.45863328999985</v>
      </c>
      <c r="J159" s="128">
        <v>534.87631428999998</v>
      </c>
      <c r="K159" s="128">
        <v>4.33141117</v>
      </c>
      <c r="L159" s="128">
        <v>122.85749682000001</v>
      </c>
      <c r="M159" s="128">
        <v>0.34945230999999999</v>
      </c>
      <c r="N159" s="128">
        <v>125.58171462999999</v>
      </c>
      <c r="O159" s="128">
        <v>84.652039569999999</v>
      </c>
      <c r="P159" s="128">
        <v>54.441565440000005</v>
      </c>
      <c r="Q159" s="128">
        <v>17.291935000000002</v>
      </c>
      <c r="R159" s="128">
        <v>474.32101388000007</v>
      </c>
      <c r="S159" s="128">
        <v>2.23349778</v>
      </c>
      <c r="T159" s="128">
        <v>44.703655669999996</v>
      </c>
      <c r="U159" s="128"/>
      <c r="V159" s="128"/>
    </row>
    <row r="160" spans="1:22" hidden="1" outlineLevel="1">
      <c r="A160" s="8">
        <v>45078</v>
      </c>
      <c r="B160" s="128">
        <v>5598.4928703799997</v>
      </c>
      <c r="C160" s="128">
        <v>1348.50011346</v>
      </c>
      <c r="D160" s="128">
        <v>20.4951422</v>
      </c>
      <c r="E160" s="128">
        <v>1050.1252259700002</v>
      </c>
      <c r="F160" s="128">
        <v>547.69953786999986</v>
      </c>
      <c r="G160" s="128">
        <v>33.58755085</v>
      </c>
      <c r="H160" s="128">
        <v>276.52165417000003</v>
      </c>
      <c r="I160" s="128">
        <v>897.55055988000004</v>
      </c>
      <c r="J160" s="128">
        <v>535.44246249000003</v>
      </c>
      <c r="K160" s="128">
        <v>3.9304804899999994</v>
      </c>
      <c r="L160" s="128">
        <v>121.25341599999999</v>
      </c>
      <c r="M160" s="128">
        <v>0.38705815999999998</v>
      </c>
      <c r="N160" s="128">
        <v>139.16325029999999</v>
      </c>
      <c r="O160" s="128">
        <v>77.447215089999986</v>
      </c>
      <c r="P160" s="128">
        <v>57.020773979999994</v>
      </c>
      <c r="Q160" s="128">
        <v>17.0675454</v>
      </c>
      <c r="R160" s="128">
        <v>421.31749421999996</v>
      </c>
      <c r="S160" s="128">
        <v>3.6992529900000002</v>
      </c>
      <c r="T160" s="128">
        <v>47.284136860000004</v>
      </c>
      <c r="U160" s="128"/>
      <c r="V160" s="128"/>
    </row>
    <row r="161" spans="1:22" hidden="1" outlineLevel="1">
      <c r="A161" s="8">
        <v>45108</v>
      </c>
      <c r="B161" s="128">
        <v>5835.5833852200012</v>
      </c>
      <c r="C161" s="128">
        <v>1437.65979062</v>
      </c>
      <c r="D161" s="128">
        <v>32.106809770000005</v>
      </c>
      <c r="E161" s="128">
        <v>1116.6835219099999</v>
      </c>
      <c r="F161" s="128">
        <v>624.56844775000002</v>
      </c>
      <c r="G161" s="128">
        <v>37.845594480000003</v>
      </c>
      <c r="H161" s="128">
        <v>397.09805418999997</v>
      </c>
      <c r="I161" s="128">
        <v>829.34641222000005</v>
      </c>
      <c r="J161" s="128">
        <v>479.45221581999999</v>
      </c>
      <c r="K161" s="128">
        <v>9.0172607200000012</v>
      </c>
      <c r="L161" s="128">
        <v>107.06550688999999</v>
      </c>
      <c r="M161" s="128">
        <v>0.53607639000000007</v>
      </c>
      <c r="N161" s="128">
        <v>153.59849334</v>
      </c>
      <c r="O161" s="128">
        <v>79.392982569999987</v>
      </c>
      <c r="P161" s="128">
        <v>62.84795793</v>
      </c>
      <c r="Q161" s="128">
        <v>17.910312390000001</v>
      </c>
      <c r="R161" s="128">
        <v>407.36410107999995</v>
      </c>
      <c r="S161" s="128">
        <v>4.9821499100000004</v>
      </c>
      <c r="T161" s="128">
        <v>38.107697240000007</v>
      </c>
      <c r="U161" s="128"/>
      <c r="V161" s="128"/>
    </row>
    <row r="162" spans="1:22" hidden="1" outlineLevel="1">
      <c r="A162" s="8">
        <v>45139</v>
      </c>
      <c r="B162" s="128">
        <v>5922.5555382600005</v>
      </c>
      <c r="C162" s="128">
        <v>1446.49381558</v>
      </c>
      <c r="D162" s="128">
        <v>33.672279870000004</v>
      </c>
      <c r="E162" s="128">
        <v>1094.9083628100002</v>
      </c>
      <c r="F162" s="128">
        <v>640.61009883999998</v>
      </c>
      <c r="G162" s="128">
        <v>49.169697419999999</v>
      </c>
      <c r="H162" s="128">
        <v>309.50157464</v>
      </c>
      <c r="I162" s="128">
        <v>972.09568589000003</v>
      </c>
      <c r="J162" s="128">
        <v>463.20817556999998</v>
      </c>
      <c r="K162" s="128">
        <v>8.1167902900000009</v>
      </c>
      <c r="L162" s="128">
        <v>131.54347465999999</v>
      </c>
      <c r="M162" s="128">
        <v>1.0995138100000001</v>
      </c>
      <c r="N162" s="128">
        <v>148.69304190999998</v>
      </c>
      <c r="O162" s="128">
        <v>83.199540290000002</v>
      </c>
      <c r="P162" s="128">
        <v>69.433980810000008</v>
      </c>
      <c r="Q162" s="128">
        <v>25.607660429999999</v>
      </c>
      <c r="R162" s="128">
        <v>400.60855070999997</v>
      </c>
      <c r="S162" s="128">
        <v>4.7186205299999999</v>
      </c>
      <c r="T162" s="128">
        <v>39.874674200000001</v>
      </c>
      <c r="U162" s="128"/>
      <c r="V162" s="128"/>
    </row>
    <row r="163" spans="1:22" hidden="1" outlineLevel="1">
      <c r="A163" s="8">
        <v>45170</v>
      </c>
      <c r="B163" s="128">
        <v>6038.5290726900012</v>
      </c>
      <c r="C163" s="128">
        <v>1302.9314814699999</v>
      </c>
      <c r="D163" s="128">
        <v>24.230583039999999</v>
      </c>
      <c r="E163" s="128">
        <v>1202.2957106999997</v>
      </c>
      <c r="F163" s="128">
        <v>597.93501509999999</v>
      </c>
      <c r="G163" s="128">
        <v>43.853771860000002</v>
      </c>
      <c r="H163" s="128">
        <v>363.00111558000003</v>
      </c>
      <c r="I163" s="128">
        <v>1037.9051930000001</v>
      </c>
      <c r="J163" s="128">
        <v>489.79778672000003</v>
      </c>
      <c r="K163" s="128">
        <v>6.500088400000001</v>
      </c>
      <c r="L163" s="128">
        <v>150.91330284999998</v>
      </c>
      <c r="M163" s="128">
        <v>0.22913617</v>
      </c>
      <c r="N163" s="128">
        <v>171.49850699000001</v>
      </c>
      <c r="O163" s="128">
        <v>90.921985409999991</v>
      </c>
      <c r="P163" s="128">
        <v>76.054085719999989</v>
      </c>
      <c r="Q163" s="128">
        <v>27.958404129999998</v>
      </c>
      <c r="R163" s="128">
        <v>408.09080936999999</v>
      </c>
      <c r="S163" s="128">
        <v>5.0459379800000006</v>
      </c>
      <c r="T163" s="128">
        <v>39.366158200000001</v>
      </c>
      <c r="U163" s="128"/>
      <c r="V163" s="128"/>
    </row>
    <row r="164" spans="1:22" hidden="1" outlineLevel="1">
      <c r="A164" s="8">
        <v>45200</v>
      </c>
      <c r="B164" s="128">
        <v>6099.335976729998</v>
      </c>
      <c r="C164" s="128">
        <v>1306.6617812699999</v>
      </c>
      <c r="D164" s="128">
        <v>33.67169183</v>
      </c>
      <c r="E164" s="128">
        <v>935.19741864999992</v>
      </c>
      <c r="F164" s="128">
        <v>585.16296788</v>
      </c>
      <c r="G164" s="128">
        <v>60.353493280000002</v>
      </c>
      <c r="H164" s="128">
        <v>539.02960769000003</v>
      </c>
      <c r="I164" s="128">
        <v>1140.3459398499999</v>
      </c>
      <c r="J164" s="128">
        <v>503.24207695999996</v>
      </c>
      <c r="K164" s="128">
        <v>5.3576959100000003</v>
      </c>
      <c r="L164" s="128">
        <v>151.72132393000001</v>
      </c>
      <c r="M164" s="128">
        <v>0.43130071999999997</v>
      </c>
      <c r="N164" s="128">
        <v>165.45578541999998</v>
      </c>
      <c r="O164" s="128">
        <v>93.69646711</v>
      </c>
      <c r="P164" s="128">
        <v>62.696456339999997</v>
      </c>
      <c r="Q164" s="128">
        <v>28.117397019999999</v>
      </c>
      <c r="R164" s="128">
        <v>447.16966650000001</v>
      </c>
      <c r="S164" s="128">
        <v>3.5385500699999999</v>
      </c>
      <c r="T164" s="128">
        <v>37.486356299999997</v>
      </c>
      <c r="U164" s="128"/>
      <c r="V164" s="128"/>
    </row>
    <row r="165" spans="1:22">
      <c r="A165" s="8">
        <v>45231</v>
      </c>
      <c r="B165" s="128">
        <v>6404.7455396000005</v>
      </c>
      <c r="C165" s="128">
        <v>1384.4406869099998</v>
      </c>
      <c r="D165" s="128">
        <v>52.950623920000005</v>
      </c>
      <c r="E165" s="128">
        <v>949.08666012000003</v>
      </c>
      <c r="F165" s="128">
        <v>593.12732308</v>
      </c>
      <c r="G165" s="128">
        <v>60.227554040000001</v>
      </c>
      <c r="H165" s="128">
        <v>509.15875225999997</v>
      </c>
      <c r="I165" s="128">
        <v>1212.1992567299999</v>
      </c>
      <c r="J165" s="128">
        <v>541.31220860999997</v>
      </c>
      <c r="K165" s="128">
        <v>3.0735577799999998</v>
      </c>
      <c r="L165" s="128">
        <v>188.38537321000001</v>
      </c>
      <c r="M165" s="128">
        <v>0.46735018</v>
      </c>
      <c r="N165" s="128">
        <v>177.91876833999996</v>
      </c>
      <c r="O165" s="128">
        <v>88.26473833</v>
      </c>
      <c r="P165" s="128">
        <v>57.717925519999994</v>
      </c>
      <c r="Q165" s="128">
        <v>23.869229779999998</v>
      </c>
      <c r="R165" s="128">
        <v>527.15238147999992</v>
      </c>
      <c r="S165" s="128">
        <v>2.0265037700000001</v>
      </c>
      <c r="T165" s="128">
        <v>33.36664554</v>
      </c>
      <c r="U165" s="128"/>
      <c r="V165" s="128"/>
    </row>
    <row r="166" spans="1:22">
      <c r="A166" s="8">
        <v>45261</v>
      </c>
      <c r="B166" s="128">
        <v>6820.3627894299989</v>
      </c>
      <c r="C166" s="128">
        <v>1333.1575761499998</v>
      </c>
      <c r="D166" s="128">
        <v>52.263460670000001</v>
      </c>
      <c r="E166" s="128">
        <v>1189.0298925200004</v>
      </c>
      <c r="F166" s="128">
        <v>569.92309296000008</v>
      </c>
      <c r="G166" s="128">
        <v>43.118608110000004</v>
      </c>
      <c r="H166" s="128">
        <v>646.26738757999988</v>
      </c>
      <c r="I166" s="128">
        <v>1350.3710507800001</v>
      </c>
      <c r="J166" s="128">
        <v>666.76332653999998</v>
      </c>
      <c r="K166" s="128">
        <v>3.1421048799999998</v>
      </c>
      <c r="L166" s="128">
        <v>188.51417335000002</v>
      </c>
      <c r="M166" s="128">
        <v>0.92136531999999993</v>
      </c>
      <c r="N166" s="128">
        <v>205.03960120000002</v>
      </c>
      <c r="O166" s="128">
        <v>106.55336466000003</v>
      </c>
      <c r="P166" s="128">
        <v>59.232343589999999</v>
      </c>
      <c r="Q166" s="128">
        <v>19.375064080000001</v>
      </c>
      <c r="R166" s="128">
        <v>353.66629827999998</v>
      </c>
      <c r="S166" s="128">
        <v>3.5279969900000001</v>
      </c>
      <c r="T166" s="128">
        <v>29.496081769999996</v>
      </c>
      <c r="U166" s="128"/>
      <c r="V166" s="128"/>
    </row>
    <row r="167" spans="1:22">
      <c r="A167" s="8">
        <v>45292</v>
      </c>
      <c r="B167" s="128">
        <v>6690.86702539</v>
      </c>
      <c r="C167" s="128">
        <v>1596.4823649200002</v>
      </c>
      <c r="D167" s="128">
        <v>35.455755430000004</v>
      </c>
      <c r="E167" s="128">
        <v>1146.8429310500001</v>
      </c>
      <c r="F167" s="128">
        <v>567.01193324999997</v>
      </c>
      <c r="G167" s="128">
        <v>48.050617969999998</v>
      </c>
      <c r="H167" s="128">
        <v>346.89024352000007</v>
      </c>
      <c r="I167" s="128">
        <v>1461.3953096499999</v>
      </c>
      <c r="J167" s="128">
        <v>643.38585289000002</v>
      </c>
      <c r="K167" s="128">
        <v>4.0662232400000002</v>
      </c>
      <c r="L167" s="128">
        <v>179.94333232999998</v>
      </c>
      <c r="M167" s="128">
        <v>0.98351891999999996</v>
      </c>
      <c r="N167" s="128">
        <v>192.42500407</v>
      </c>
      <c r="O167" s="128">
        <v>93.730308269999995</v>
      </c>
      <c r="P167" s="128">
        <v>64.292419470000013</v>
      </c>
      <c r="Q167" s="128">
        <v>20.788318280000002</v>
      </c>
      <c r="R167" s="128">
        <v>254.27279237999997</v>
      </c>
      <c r="S167" s="128">
        <v>1.94598391</v>
      </c>
      <c r="T167" s="128">
        <v>32.904115839999996</v>
      </c>
      <c r="U167" s="128"/>
      <c r="V167" s="128"/>
    </row>
    <row r="168" spans="1:22">
      <c r="A168" s="8">
        <v>45323</v>
      </c>
      <c r="B168" s="128">
        <v>6609.7190893300003</v>
      </c>
      <c r="C168" s="128">
        <v>1768.0911181699998</v>
      </c>
      <c r="D168" s="128">
        <v>35.50788481</v>
      </c>
      <c r="E168" s="128">
        <v>1012.9382871500001</v>
      </c>
      <c r="F168" s="128">
        <v>598.19750245</v>
      </c>
      <c r="G168" s="128">
        <v>44.133266840000005</v>
      </c>
      <c r="H168" s="128">
        <v>337.07907310999997</v>
      </c>
      <c r="I168" s="128">
        <v>1163.0009212</v>
      </c>
      <c r="J168" s="128">
        <v>699.25840758000004</v>
      </c>
      <c r="K168" s="128">
        <v>3.7500829800000002</v>
      </c>
      <c r="L168" s="128">
        <v>164.90160351999998</v>
      </c>
      <c r="M168" s="128">
        <v>1.1823429299999999</v>
      </c>
      <c r="N168" s="128">
        <v>187.03478772000003</v>
      </c>
      <c r="O168" s="128">
        <v>92.263816209999987</v>
      </c>
      <c r="P168" s="128">
        <v>56.859892240000001</v>
      </c>
      <c r="Q168" s="128">
        <v>23.010164330000002</v>
      </c>
      <c r="R168" s="128">
        <v>388.23650004999996</v>
      </c>
      <c r="S168" s="128">
        <v>1.5919207</v>
      </c>
      <c r="T168" s="128">
        <v>32.681517339999999</v>
      </c>
      <c r="U168" s="128"/>
      <c r="V168" s="128"/>
    </row>
    <row r="169" spans="1:22">
      <c r="A169" s="8">
        <v>45352</v>
      </c>
      <c r="B169" s="128">
        <v>6809.0392621100018</v>
      </c>
      <c r="C169" s="128">
        <v>1849.4312494200001</v>
      </c>
      <c r="D169" s="128">
        <v>43.674033350000002</v>
      </c>
      <c r="E169" s="128">
        <v>1022.2406847</v>
      </c>
      <c r="F169" s="128">
        <v>607.47221786</v>
      </c>
      <c r="G169" s="128">
        <v>50.428775620000003</v>
      </c>
      <c r="H169" s="128">
        <v>277.49868280000004</v>
      </c>
      <c r="I169" s="128">
        <v>1363.9234764800001</v>
      </c>
      <c r="J169" s="128">
        <v>624.20665597999994</v>
      </c>
      <c r="K169" s="128">
        <v>3.7620204500000001</v>
      </c>
      <c r="L169" s="128">
        <v>157.43872377000002</v>
      </c>
      <c r="M169" s="128">
        <v>0.33675917</v>
      </c>
      <c r="N169" s="128">
        <v>191.6472268</v>
      </c>
      <c r="O169" s="128">
        <v>98.423107080000008</v>
      </c>
      <c r="P169" s="128">
        <v>66.11440162000001</v>
      </c>
      <c r="Q169" s="128">
        <v>18.482058809999998</v>
      </c>
      <c r="R169" s="128">
        <v>391.91813315000002</v>
      </c>
      <c r="S169" s="128">
        <v>1.9023497600000001</v>
      </c>
      <c r="T169" s="128">
        <v>40.138705289999997</v>
      </c>
      <c r="U169" s="128"/>
      <c r="V169" s="128"/>
    </row>
    <row r="170" spans="1:22">
      <c r="A170" s="8">
        <v>45383</v>
      </c>
      <c r="B170" s="128">
        <v>6895.1415130699988</v>
      </c>
      <c r="C170" s="128">
        <v>2056.62667285</v>
      </c>
      <c r="D170" s="128">
        <v>30.16635316</v>
      </c>
      <c r="E170" s="128">
        <v>972.01653994000003</v>
      </c>
      <c r="F170" s="128">
        <v>698.93029697999998</v>
      </c>
      <c r="G170" s="128">
        <v>44.819555000000001</v>
      </c>
      <c r="H170" s="128">
        <v>274.53504561000005</v>
      </c>
      <c r="I170" s="128">
        <v>1292.3281208200001</v>
      </c>
      <c r="J170" s="128">
        <v>568.71172967000007</v>
      </c>
      <c r="K170" s="128">
        <v>3.2322120200000004</v>
      </c>
      <c r="L170" s="128">
        <v>149.0365931</v>
      </c>
      <c r="M170" s="128">
        <v>0.58725041999999994</v>
      </c>
      <c r="N170" s="128">
        <v>193.74375628000001</v>
      </c>
      <c r="O170" s="128">
        <v>95.854557419999992</v>
      </c>
      <c r="P170" s="128">
        <v>69.848035419999988</v>
      </c>
      <c r="Q170" s="128">
        <v>18.664808000000001</v>
      </c>
      <c r="R170" s="128">
        <v>383.74263192000006</v>
      </c>
      <c r="S170" s="128">
        <v>2.0762238499999999</v>
      </c>
      <c r="T170" s="128">
        <v>40.221130610000003</v>
      </c>
      <c r="U170" s="128"/>
      <c r="V170" s="128"/>
    </row>
    <row r="171" spans="1:22">
      <c r="A171" s="8">
        <v>45413</v>
      </c>
      <c r="B171" s="128">
        <v>7217.3712712799997</v>
      </c>
      <c r="C171" s="128">
        <v>1963.12698968</v>
      </c>
      <c r="D171" s="128">
        <v>42.920438019999999</v>
      </c>
      <c r="E171" s="128">
        <v>939.48228372000017</v>
      </c>
      <c r="F171" s="128">
        <v>618.73155480999992</v>
      </c>
      <c r="G171" s="128">
        <v>42.86409668999999</v>
      </c>
      <c r="H171" s="128">
        <v>367.21528918999996</v>
      </c>
      <c r="I171" s="128">
        <v>1579.5228903299999</v>
      </c>
      <c r="J171" s="128">
        <v>626.52194339000005</v>
      </c>
      <c r="K171" s="128">
        <v>5.3900581099999991</v>
      </c>
      <c r="L171" s="128">
        <v>156.93187641</v>
      </c>
      <c r="M171" s="128">
        <v>1.12124366</v>
      </c>
      <c r="N171" s="128">
        <v>210.40563389000002</v>
      </c>
      <c r="O171" s="128">
        <v>111.75136812000001</v>
      </c>
      <c r="P171" s="128">
        <v>51.840651480000005</v>
      </c>
      <c r="Q171" s="128">
        <v>17.166420909999999</v>
      </c>
      <c r="R171" s="128">
        <v>439.02563478000002</v>
      </c>
      <c r="S171" s="128">
        <v>3.9273128700000002</v>
      </c>
      <c r="T171" s="128">
        <v>39.425585220000002</v>
      </c>
      <c r="U171" s="128"/>
      <c r="V171" s="128"/>
    </row>
    <row r="172" spans="1:22">
      <c r="A172" s="8">
        <v>45444</v>
      </c>
      <c r="B172" s="128">
        <v>7246.4023151299998</v>
      </c>
      <c r="C172" s="128">
        <v>1954.9993126099998</v>
      </c>
      <c r="D172" s="128">
        <v>40.52795313</v>
      </c>
      <c r="E172" s="128">
        <v>1057.0598067599999</v>
      </c>
      <c r="F172" s="128">
        <v>748.4052379499999</v>
      </c>
      <c r="G172" s="128">
        <v>39.378209009999999</v>
      </c>
      <c r="H172" s="128">
        <v>336.18586838000004</v>
      </c>
      <c r="I172" s="128">
        <v>1442.2911836299998</v>
      </c>
      <c r="J172" s="128">
        <v>565.21541708000007</v>
      </c>
      <c r="K172" s="128">
        <v>6.8373504999999994</v>
      </c>
      <c r="L172" s="128">
        <v>190.73851875</v>
      </c>
      <c r="M172" s="128">
        <v>1.1973502499999997</v>
      </c>
      <c r="N172" s="128">
        <v>202.46590974</v>
      </c>
      <c r="O172" s="128">
        <v>104.57221565</v>
      </c>
      <c r="P172" s="128">
        <v>60.677413389999998</v>
      </c>
      <c r="Q172" s="128">
        <v>15.588333560000002</v>
      </c>
      <c r="R172" s="128">
        <v>435.67081245000003</v>
      </c>
      <c r="S172" s="128">
        <v>3.8503763499999999</v>
      </c>
      <c r="T172" s="128">
        <v>40.741045939999999</v>
      </c>
      <c r="U172" s="128"/>
      <c r="V172" s="128"/>
    </row>
    <row r="173" spans="1:22">
      <c r="A173" s="8">
        <v>45474</v>
      </c>
      <c r="B173" s="128">
        <v>7898.9887624999992</v>
      </c>
      <c r="C173" s="128">
        <v>2218.2248558899996</v>
      </c>
      <c r="D173" s="128">
        <v>43.605447490000003</v>
      </c>
      <c r="E173" s="128">
        <v>1286.0308999399999</v>
      </c>
      <c r="F173" s="128">
        <v>686.05478782</v>
      </c>
      <c r="G173" s="128">
        <v>40.908170380000001</v>
      </c>
      <c r="H173" s="128">
        <v>366.91350738999995</v>
      </c>
      <c r="I173" s="128">
        <v>1759.6523960600002</v>
      </c>
      <c r="J173" s="128">
        <v>485.46349330000004</v>
      </c>
      <c r="K173" s="128">
        <v>6.5219114999999999</v>
      </c>
      <c r="L173" s="128">
        <v>185.19051253999999</v>
      </c>
      <c r="M173" s="128">
        <v>0.91908056999999999</v>
      </c>
      <c r="N173" s="128">
        <v>185.67321952999995</v>
      </c>
      <c r="O173" s="128">
        <v>92.937455080000007</v>
      </c>
      <c r="P173" s="128">
        <v>66.907867019999998</v>
      </c>
      <c r="Q173" s="128">
        <v>17.692134489999997</v>
      </c>
      <c r="R173" s="128">
        <v>413.18617925000007</v>
      </c>
      <c r="S173" s="128">
        <v>4.0250478599999999</v>
      </c>
      <c r="T173" s="128">
        <v>39.081796390000001</v>
      </c>
      <c r="U173" s="128"/>
      <c r="V173" s="128"/>
    </row>
    <row r="174" spans="1:22">
      <c r="A174" s="8">
        <v>45505</v>
      </c>
      <c r="B174" s="128">
        <v>7797.8184207000004</v>
      </c>
      <c r="C174" s="128">
        <v>2157.5326095099999</v>
      </c>
      <c r="D174" s="128">
        <v>70.150905279999989</v>
      </c>
      <c r="E174" s="128">
        <v>1354.82920782</v>
      </c>
      <c r="F174" s="128">
        <v>646.94853200999989</v>
      </c>
      <c r="G174" s="128">
        <v>40.010777950000005</v>
      </c>
      <c r="H174" s="128">
        <v>474.88146769999997</v>
      </c>
      <c r="I174" s="128">
        <v>1601.2081310500002</v>
      </c>
      <c r="J174" s="128">
        <v>367.90829582999999</v>
      </c>
      <c r="K174" s="128">
        <v>5.7763370999999992</v>
      </c>
      <c r="L174" s="128">
        <v>184.08336712000002</v>
      </c>
      <c r="M174" s="128">
        <v>0.78847183999999992</v>
      </c>
      <c r="N174" s="128">
        <v>206.72956435999998</v>
      </c>
      <c r="O174" s="128">
        <v>85.325771089999989</v>
      </c>
      <c r="P174" s="128">
        <v>69.84139639</v>
      </c>
      <c r="Q174" s="128">
        <v>20.625760339999996</v>
      </c>
      <c r="R174" s="128">
        <v>439.17251191999998</v>
      </c>
      <c r="S174" s="128">
        <v>32.283988300000004</v>
      </c>
      <c r="T174" s="128">
        <v>39.721325089999993</v>
      </c>
      <c r="U174" s="128"/>
      <c r="V174" s="128"/>
    </row>
    <row r="175" spans="1:22">
      <c r="A175" s="8">
        <v>45536</v>
      </c>
      <c r="B175" s="128">
        <v>7698.8081475699992</v>
      </c>
      <c r="C175" s="128">
        <v>2369.3291444900001</v>
      </c>
      <c r="D175" s="128">
        <v>52.219527699999993</v>
      </c>
      <c r="E175" s="128">
        <v>1314.0526897699997</v>
      </c>
      <c r="F175" s="128">
        <v>631.93701241999997</v>
      </c>
      <c r="G175" s="128">
        <v>40.939242740000005</v>
      </c>
      <c r="H175" s="128">
        <v>370.75301043000002</v>
      </c>
      <c r="I175" s="128">
        <v>1555.2289966999999</v>
      </c>
      <c r="J175" s="128">
        <v>287.23702431000004</v>
      </c>
      <c r="K175" s="128">
        <v>6.5165417799999998</v>
      </c>
      <c r="L175" s="128">
        <v>200.95984439</v>
      </c>
      <c r="M175" s="128">
        <v>0.82069791999999997</v>
      </c>
      <c r="N175" s="128">
        <v>205.55600541000001</v>
      </c>
      <c r="O175" s="128">
        <v>89.761619880000012</v>
      </c>
      <c r="P175" s="128">
        <v>60.48072883999999</v>
      </c>
      <c r="Q175" s="128">
        <v>22.656381360000001</v>
      </c>
      <c r="R175" s="128">
        <v>420.79917616999995</v>
      </c>
      <c r="S175" s="128">
        <v>31.545220299999997</v>
      </c>
      <c r="T175" s="128">
        <v>38.015282959999993</v>
      </c>
      <c r="U175" s="128"/>
      <c r="V175" s="128"/>
    </row>
    <row r="176" spans="1:22">
      <c r="A176" s="8">
        <v>45566</v>
      </c>
      <c r="B176" s="128">
        <v>8013.1694114299989</v>
      </c>
      <c r="C176" s="128">
        <v>2443.1940589400001</v>
      </c>
      <c r="D176" s="128">
        <v>54.180892289999996</v>
      </c>
      <c r="E176" s="128">
        <v>1217.49114805</v>
      </c>
      <c r="F176" s="128">
        <v>612.49112376000005</v>
      </c>
      <c r="G176" s="128">
        <v>45.664094950000013</v>
      </c>
      <c r="H176" s="128">
        <v>424.83881773000002</v>
      </c>
      <c r="I176" s="128">
        <v>1821.1657583000001</v>
      </c>
      <c r="J176" s="128">
        <v>367.34609877000003</v>
      </c>
      <c r="K176" s="128">
        <v>9.70484656</v>
      </c>
      <c r="L176" s="128">
        <v>183.78056777</v>
      </c>
      <c r="M176" s="128">
        <v>0.52972151000000001</v>
      </c>
      <c r="N176" s="128">
        <v>178.97705015</v>
      </c>
      <c r="O176" s="128">
        <v>97.068320569999997</v>
      </c>
      <c r="P176" s="128">
        <v>70.96102651999999</v>
      </c>
      <c r="Q176" s="128">
        <v>21.043640439999997</v>
      </c>
      <c r="R176" s="128">
        <v>412.60909768000005</v>
      </c>
      <c r="S176" s="128">
        <v>13.94769559</v>
      </c>
      <c r="T176" s="128">
        <v>38.175451850000002</v>
      </c>
      <c r="U176" s="128"/>
      <c r="V176" s="128"/>
    </row>
    <row r="177" spans="1:22">
      <c r="A177" s="8">
        <v>45597</v>
      </c>
      <c r="B177" s="128">
        <v>7374.7080595900006</v>
      </c>
      <c r="C177" s="128">
        <v>2159.6788059300002</v>
      </c>
      <c r="D177" s="128">
        <v>64.048659650000005</v>
      </c>
      <c r="E177" s="128">
        <v>1171.1597398700001</v>
      </c>
      <c r="F177" s="128">
        <v>671.56419758999994</v>
      </c>
      <c r="G177" s="128">
        <v>51.601276080000005</v>
      </c>
      <c r="H177" s="128">
        <v>459.57557460999999</v>
      </c>
      <c r="I177" s="128">
        <v>1369.8592085099999</v>
      </c>
      <c r="J177" s="128">
        <v>416.51885484000002</v>
      </c>
      <c r="K177" s="128">
        <v>7.5760371399999995</v>
      </c>
      <c r="L177" s="128">
        <v>189.36732709</v>
      </c>
      <c r="M177" s="128">
        <v>0.58213711000000001</v>
      </c>
      <c r="N177" s="128">
        <v>180.86810286999997</v>
      </c>
      <c r="O177" s="128">
        <v>80.166810089999998</v>
      </c>
      <c r="P177" s="128">
        <v>75.835585539999983</v>
      </c>
      <c r="Q177" s="128">
        <v>18.330976640000003</v>
      </c>
      <c r="R177" s="128">
        <v>416.05872904000006</v>
      </c>
      <c r="S177" s="128">
        <v>13.631038240000001</v>
      </c>
      <c r="T177" s="128">
        <v>28.284998749999996</v>
      </c>
      <c r="U177" s="128"/>
      <c r="V177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270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270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270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270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270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270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270</v>
      </c>
      <c r="R45" s="45">
        <v>8.859</v>
      </c>
      <c r="S45" s="45" t="s">
        <v>270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270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270</v>
      </c>
      <c r="Q47" s="45" t="s">
        <v>270</v>
      </c>
      <c r="R47" s="45" t="s">
        <v>270</v>
      </c>
      <c r="S47" s="45" t="s">
        <v>270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270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270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270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270</v>
      </c>
      <c r="R55" s="45">
        <v>8.4990000000000006</v>
      </c>
      <c r="S55" s="45" t="s">
        <v>270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270</v>
      </c>
      <c r="R56" s="45">
        <v>8.4990000000000006</v>
      </c>
      <c r="S56" s="45" t="s">
        <v>270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270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270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270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270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270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270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270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270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270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270</v>
      </c>
      <c r="R71" s="45">
        <v>0</v>
      </c>
      <c r="S71" s="45" t="s">
        <v>270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270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270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270</v>
      </c>
      <c r="R78" s="45">
        <v>8.6193000000000008</v>
      </c>
      <c r="S78" s="45" t="s">
        <v>270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270</v>
      </c>
      <c r="R79" s="45">
        <v>7.7630999999999997</v>
      </c>
      <c r="S79" s="45" t="s">
        <v>270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270</v>
      </c>
      <c r="R80" s="45">
        <v>8.5</v>
      </c>
      <c r="S80" s="45" t="s">
        <v>270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270</v>
      </c>
      <c r="R83" s="45">
        <v>8.8526000000000007</v>
      </c>
      <c r="S83" s="45" t="s">
        <v>270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270</v>
      </c>
      <c r="R84" s="45">
        <v>9.7021999999999995</v>
      </c>
      <c r="S84" s="45" t="s">
        <v>270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270</v>
      </c>
      <c r="R85" s="45">
        <v>9.7946000000000009</v>
      </c>
      <c r="S85" s="45" t="s">
        <v>270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270</v>
      </c>
      <c r="R86" s="45">
        <v>7.9550999999999998</v>
      </c>
      <c r="S86" s="45" t="s">
        <v>270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270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270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270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270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270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270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270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270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270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270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270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270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270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270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270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270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270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270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270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270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270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270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270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270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270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270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270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270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hidden="1" outlineLevel="1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 hidden="1" outlineLevel="1" collapsed="1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270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 hidden="1" outlineLevel="1" collapsed="1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270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 hidden="1" outlineLevel="1" collapsed="1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270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 hidden="1" outlineLevel="1" collapsed="1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 hidden="1" outlineLevel="1" collapsed="1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270</v>
      </c>
      <c r="R145" s="45" t="s">
        <v>270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270</v>
      </c>
      <c r="S146" s="45" t="s">
        <v>270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 hidden="1" outlineLevel="1" collapsed="1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 hidden="1" outlineLevel="1" collapsed="1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270</v>
      </c>
      <c r="S148" s="45" t="s">
        <v>270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270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 hidden="1" outlineLevel="1" collapsed="1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270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 hidden="1" outlineLevel="1" collapsed="1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 hidden="1" outlineLevel="1" collapsed="1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  <row r="153" spans="1:31" ht="13.8" hidden="1" outlineLevel="1" collapsed="1">
      <c r="A153" s="8">
        <v>44866</v>
      </c>
      <c r="B153" s="45">
        <v>18.530100000000001</v>
      </c>
      <c r="C153" s="45">
        <v>18.307700000000001</v>
      </c>
      <c r="D153" s="45">
        <v>18.604099999999999</v>
      </c>
      <c r="E153" s="45">
        <v>18.779399999999999</v>
      </c>
      <c r="F153" s="45">
        <v>18.456700000000001</v>
      </c>
      <c r="G153" s="45">
        <v>0</v>
      </c>
      <c r="H153" s="45">
        <v>18.655000000000001</v>
      </c>
      <c r="I153" s="45">
        <v>18.307700000000001</v>
      </c>
      <c r="J153" s="45">
        <v>18.772200000000002</v>
      </c>
      <c r="K153" s="45">
        <v>18.8293</v>
      </c>
      <c r="L153" s="45">
        <v>18.723299999999998</v>
      </c>
      <c r="M153" s="45">
        <v>0</v>
      </c>
      <c r="N153" s="45">
        <v>6.0162000000000004</v>
      </c>
      <c r="O153" s="45">
        <v>0</v>
      </c>
      <c r="P153" s="45">
        <v>6.0162000000000004</v>
      </c>
      <c r="Q153" s="45">
        <v>2.3117999999999999</v>
      </c>
      <c r="R153" s="45">
        <v>6.4488000000000003</v>
      </c>
      <c r="S153" s="45" t="s">
        <v>270</v>
      </c>
      <c r="T153" s="45">
        <v>2.5047000000000001</v>
      </c>
      <c r="U153" s="45">
        <v>0</v>
      </c>
      <c r="V153" s="45">
        <v>2.5047000000000001</v>
      </c>
      <c r="W153" s="45">
        <v>2.5047000000000001</v>
      </c>
      <c r="X153" s="45">
        <v>0</v>
      </c>
      <c r="Y153" s="45">
        <v>0</v>
      </c>
      <c r="Z153" s="45">
        <v>6.2450000000000001</v>
      </c>
      <c r="AA153" s="45">
        <v>0</v>
      </c>
      <c r="AB153" s="45">
        <v>6.2450000000000001</v>
      </c>
      <c r="AC153" s="45">
        <v>2.04</v>
      </c>
      <c r="AD153" s="45">
        <v>6.4488000000000003</v>
      </c>
      <c r="AE153" s="45">
        <v>0</v>
      </c>
    </row>
    <row r="154" spans="1:31" ht="13.8" hidden="1" outlineLevel="1" collapsed="1">
      <c r="A154" s="8">
        <v>44896</v>
      </c>
      <c r="B154" s="45">
        <v>17.5686</v>
      </c>
      <c r="C154" s="45">
        <v>18.414400000000001</v>
      </c>
      <c r="D154" s="45">
        <v>17.424499999999998</v>
      </c>
      <c r="E154" s="45">
        <v>18.540900000000001</v>
      </c>
      <c r="F154" s="45">
        <v>16.809699999999999</v>
      </c>
      <c r="G154" s="45">
        <v>0</v>
      </c>
      <c r="H154" s="45">
        <v>18.639500000000002</v>
      </c>
      <c r="I154" s="45">
        <v>18.414400000000001</v>
      </c>
      <c r="J154" s="45">
        <v>18.681899999999999</v>
      </c>
      <c r="K154" s="45">
        <v>18.959299999999999</v>
      </c>
      <c r="L154" s="45">
        <v>18.5108</v>
      </c>
      <c r="M154" s="45">
        <v>0</v>
      </c>
      <c r="N154" s="45">
        <v>5.6554000000000002</v>
      </c>
      <c r="O154" s="45">
        <v>0</v>
      </c>
      <c r="P154" s="45">
        <v>5.6554000000000002</v>
      </c>
      <c r="Q154" s="45">
        <v>4.758</v>
      </c>
      <c r="R154" s="45">
        <v>5.7645</v>
      </c>
      <c r="S154" s="45" t="s">
        <v>270</v>
      </c>
      <c r="T154" s="45">
        <v>2.5099999999999998</v>
      </c>
      <c r="U154" s="45">
        <v>0</v>
      </c>
      <c r="V154" s="45">
        <v>2.5099999999999998</v>
      </c>
      <c r="W154" s="45">
        <v>2.5099999999999998</v>
      </c>
      <c r="X154" s="45">
        <v>0</v>
      </c>
      <c r="Y154" s="45">
        <v>0</v>
      </c>
      <c r="Z154" s="45">
        <v>5.6763000000000003</v>
      </c>
      <c r="AA154" s="45">
        <v>0</v>
      </c>
      <c r="AB154" s="45">
        <v>5.6763000000000003</v>
      </c>
      <c r="AC154" s="45">
        <v>4.9036</v>
      </c>
      <c r="AD154" s="45">
        <v>5.7645</v>
      </c>
      <c r="AE154" s="45">
        <v>0</v>
      </c>
    </row>
    <row r="155" spans="1:31" ht="13.8" hidden="1" outlineLevel="1" collapsed="1">
      <c r="A155" s="8">
        <v>44927</v>
      </c>
      <c r="B155" s="45">
        <v>16.855699999999999</v>
      </c>
      <c r="C155" s="45">
        <v>18.357700000000001</v>
      </c>
      <c r="D155" s="45">
        <v>16.717400000000001</v>
      </c>
      <c r="E155" s="45">
        <v>17.006699999999999</v>
      </c>
      <c r="F155" s="45">
        <v>16.4941</v>
      </c>
      <c r="G155" s="45">
        <v>0</v>
      </c>
      <c r="H155" s="45">
        <v>16.982700000000001</v>
      </c>
      <c r="I155" s="45">
        <v>18.357700000000001</v>
      </c>
      <c r="J155" s="45">
        <v>16.854800000000001</v>
      </c>
      <c r="K155" s="45">
        <v>17.141300000000001</v>
      </c>
      <c r="L155" s="45">
        <v>16.633299999999998</v>
      </c>
      <c r="M155" s="45">
        <v>0</v>
      </c>
      <c r="N155" s="45">
        <v>4.5747999999999998</v>
      </c>
      <c r="O155" s="45">
        <v>0</v>
      </c>
      <c r="P155" s="45">
        <v>4.5747999999999998</v>
      </c>
      <c r="Q155" s="45">
        <v>4.7266000000000004</v>
      </c>
      <c r="R155" s="45">
        <v>4.4637000000000002</v>
      </c>
      <c r="S155" s="45" t="s">
        <v>270</v>
      </c>
      <c r="T155" s="45">
        <v>2.5038</v>
      </c>
      <c r="U155" s="45">
        <v>0</v>
      </c>
      <c r="V155" s="45">
        <v>2.5038</v>
      </c>
      <c r="W155" s="45">
        <v>2.5038</v>
      </c>
      <c r="X155" s="45">
        <v>0</v>
      </c>
      <c r="Y155" s="45">
        <v>0</v>
      </c>
      <c r="Z155" s="45">
        <v>4.7153999999999998</v>
      </c>
      <c r="AA155" s="45">
        <v>0</v>
      </c>
      <c r="AB155" s="45">
        <v>4.7153999999999998</v>
      </c>
      <c r="AC155" s="45">
        <v>5.12</v>
      </c>
      <c r="AD155" s="45">
        <v>4.4637000000000002</v>
      </c>
      <c r="AE155" s="45">
        <v>0</v>
      </c>
    </row>
    <row r="156" spans="1:31" ht="13.8" hidden="1" outlineLevel="1" collapsed="1">
      <c r="A156" s="8">
        <v>44958</v>
      </c>
      <c r="B156" s="45">
        <v>19.728300000000001</v>
      </c>
      <c r="C156" s="45">
        <v>18.8689</v>
      </c>
      <c r="D156" s="45">
        <v>19.928899999999999</v>
      </c>
      <c r="E156" s="45">
        <v>20.720400000000001</v>
      </c>
      <c r="F156" s="45">
        <v>19.6553</v>
      </c>
      <c r="G156" s="45">
        <v>0</v>
      </c>
      <c r="H156" s="45">
        <v>19.745000000000001</v>
      </c>
      <c r="I156" s="45">
        <v>18.8689</v>
      </c>
      <c r="J156" s="45">
        <v>19.9498</v>
      </c>
      <c r="K156" s="45">
        <v>20.805399999999999</v>
      </c>
      <c r="L156" s="45">
        <v>19.6553</v>
      </c>
      <c r="M156" s="45">
        <v>0</v>
      </c>
      <c r="N156" s="45">
        <v>2.5099999999999998</v>
      </c>
      <c r="O156" s="45">
        <v>0</v>
      </c>
      <c r="P156" s="45">
        <v>2.5099999999999998</v>
      </c>
      <c r="Q156" s="45">
        <v>2.5099999999999998</v>
      </c>
      <c r="R156" s="45" t="s">
        <v>270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2.5099999999999998</v>
      </c>
      <c r="AA156" s="45">
        <v>0</v>
      </c>
      <c r="AB156" s="45">
        <v>2.5099999999999998</v>
      </c>
      <c r="AC156" s="45">
        <v>2.5099999999999998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19.6967</v>
      </c>
      <c r="C157" s="45">
        <v>18.456600000000002</v>
      </c>
      <c r="D157" s="45">
        <v>19.884399999999999</v>
      </c>
      <c r="E157" s="45">
        <v>20.186399999999999</v>
      </c>
      <c r="F157" s="45">
        <v>19.712599999999998</v>
      </c>
      <c r="G157" s="45">
        <v>0</v>
      </c>
      <c r="H157" s="45">
        <v>19.805399999999999</v>
      </c>
      <c r="I157" s="45">
        <v>18.456600000000002</v>
      </c>
      <c r="J157" s="45">
        <v>20.012899999999998</v>
      </c>
      <c r="K157" s="45">
        <v>20.292200000000001</v>
      </c>
      <c r="L157" s="45">
        <v>19.851500000000001</v>
      </c>
      <c r="M157" s="45">
        <v>0</v>
      </c>
      <c r="N157" s="45">
        <v>11.918900000000001</v>
      </c>
      <c r="O157" s="45">
        <v>0</v>
      </c>
      <c r="P157" s="45">
        <v>11.918900000000001</v>
      </c>
      <c r="Q157" s="45">
        <v>2.6101000000000001</v>
      </c>
      <c r="R157" s="45">
        <v>13.3911</v>
      </c>
      <c r="S157" s="45" t="s">
        <v>270</v>
      </c>
      <c r="T157" s="45">
        <v>2.5053999999999998</v>
      </c>
      <c r="U157" s="45">
        <v>0</v>
      </c>
      <c r="V157" s="45">
        <v>2.5053999999999998</v>
      </c>
      <c r="W157" s="45">
        <v>2.5053999999999998</v>
      </c>
      <c r="X157" s="45">
        <v>0</v>
      </c>
      <c r="Y157" s="45">
        <v>0</v>
      </c>
      <c r="Z157" s="45">
        <v>13.3391</v>
      </c>
      <c r="AA157" s="45">
        <v>0</v>
      </c>
      <c r="AB157" s="45">
        <v>13.3391</v>
      </c>
      <c r="AC157" s="45">
        <v>5.12</v>
      </c>
      <c r="AD157" s="45">
        <v>13.3911</v>
      </c>
      <c r="AE157" s="45">
        <v>0</v>
      </c>
    </row>
    <row r="158" spans="1:31" ht="13.8" hidden="1" outlineLevel="1" collapsed="1">
      <c r="A158" s="8">
        <v>45017</v>
      </c>
      <c r="B158" s="45">
        <v>17.705500000000001</v>
      </c>
      <c r="C158" s="45">
        <v>18.298100000000002</v>
      </c>
      <c r="D158" s="45">
        <v>17.6722</v>
      </c>
      <c r="E158" s="45">
        <v>19.360299999999999</v>
      </c>
      <c r="F158" s="45">
        <v>16.5761</v>
      </c>
      <c r="G158" s="45">
        <v>0</v>
      </c>
      <c r="H158" s="45">
        <v>19.128399999999999</v>
      </c>
      <c r="I158" s="45">
        <v>18.298100000000002</v>
      </c>
      <c r="J158" s="45">
        <v>19.1812</v>
      </c>
      <c r="K158" s="45">
        <v>19.413</v>
      </c>
      <c r="L158" s="45">
        <v>18.9954</v>
      </c>
      <c r="M158" s="45">
        <v>0</v>
      </c>
      <c r="N158" s="45">
        <v>6.4482999999999997</v>
      </c>
      <c r="O158" s="45">
        <v>0</v>
      </c>
      <c r="P158" s="45">
        <v>6.4482999999999997</v>
      </c>
      <c r="Q158" s="45">
        <v>5.2588999999999997</v>
      </c>
      <c r="R158" s="45">
        <v>6.4631999999999996</v>
      </c>
      <c r="S158" s="45" t="s">
        <v>270</v>
      </c>
      <c r="T158" s="45">
        <v>6.8888999999999996</v>
      </c>
      <c r="U158" s="45">
        <v>0</v>
      </c>
      <c r="V158" s="45">
        <v>6.8888999999999996</v>
      </c>
      <c r="W158" s="45">
        <v>6.6820000000000004</v>
      </c>
      <c r="X158" s="45">
        <v>6.9</v>
      </c>
      <c r="Y158" s="45">
        <v>0</v>
      </c>
      <c r="Z158" s="45">
        <v>6.3975</v>
      </c>
      <c r="AA158" s="45">
        <v>0</v>
      </c>
      <c r="AB158" s="45">
        <v>6.3975</v>
      </c>
      <c r="AC158" s="45">
        <v>4.2047999999999996</v>
      </c>
      <c r="AD158" s="45">
        <v>6.415</v>
      </c>
      <c r="AE158" s="45">
        <v>0</v>
      </c>
    </row>
    <row r="159" spans="1:31" ht="13.8" hidden="1" outlineLevel="1" collapsed="1">
      <c r="A159" s="8">
        <v>45047</v>
      </c>
      <c r="B159" s="45">
        <v>20.2712</v>
      </c>
      <c r="C159" s="45">
        <v>18.600100000000001</v>
      </c>
      <c r="D159" s="45">
        <v>20.531600000000001</v>
      </c>
      <c r="E159" s="45">
        <v>20.3688</v>
      </c>
      <c r="F159" s="45">
        <v>20.913499999999999</v>
      </c>
      <c r="G159" s="45">
        <v>0</v>
      </c>
      <c r="H159" s="45">
        <v>20.700700000000001</v>
      </c>
      <c r="I159" s="45">
        <v>18.600100000000001</v>
      </c>
      <c r="J159" s="45">
        <v>21.040400000000002</v>
      </c>
      <c r="K159" s="45">
        <v>20.4557</v>
      </c>
      <c r="L159" s="45">
        <v>22.572700000000001</v>
      </c>
      <c r="M159" s="45">
        <v>0</v>
      </c>
      <c r="N159" s="45">
        <v>6.9701000000000004</v>
      </c>
      <c r="O159" s="45">
        <v>0</v>
      </c>
      <c r="P159" s="45">
        <v>6.9701000000000004</v>
      </c>
      <c r="Q159" s="45">
        <v>2.5061</v>
      </c>
      <c r="R159" s="45">
        <v>7.4325999999999999</v>
      </c>
      <c r="S159" s="45" t="s">
        <v>270</v>
      </c>
      <c r="T159" s="45">
        <v>7.2173999999999996</v>
      </c>
      <c r="U159" s="45">
        <v>0</v>
      </c>
      <c r="V159" s="45">
        <v>7.2173999999999996</v>
      </c>
      <c r="W159" s="45">
        <v>2.5055999999999998</v>
      </c>
      <c r="X159" s="45">
        <v>7.7516999999999996</v>
      </c>
      <c r="Y159" s="45">
        <v>0</v>
      </c>
      <c r="Z159" s="45">
        <v>5.8034999999999997</v>
      </c>
      <c r="AA159" s="45">
        <v>0</v>
      </c>
      <c r="AB159" s="45">
        <v>5.8034999999999997</v>
      </c>
      <c r="AC159" s="45">
        <v>2.5099999999999998</v>
      </c>
      <c r="AD159" s="45">
        <v>6</v>
      </c>
      <c r="AE159" s="45">
        <v>0</v>
      </c>
    </row>
    <row r="160" spans="1:31" ht="13.8" hidden="1" outlineLevel="1" collapsed="1">
      <c r="A160" s="8">
        <v>45078</v>
      </c>
      <c r="B160" s="45">
        <v>19.035699999999999</v>
      </c>
      <c r="C160" s="45">
        <v>19.366700000000002</v>
      </c>
      <c r="D160" s="45">
        <v>18.992999999999999</v>
      </c>
      <c r="E160" s="45">
        <v>20.780899999999999</v>
      </c>
      <c r="F160" s="45">
        <v>19.092199999999998</v>
      </c>
      <c r="G160" s="45">
        <v>5.14</v>
      </c>
      <c r="H160" s="45">
        <v>21.466799999999999</v>
      </c>
      <c r="I160" s="45">
        <v>19.366700000000002</v>
      </c>
      <c r="J160" s="45">
        <v>21.797000000000001</v>
      </c>
      <c r="K160" s="45">
        <v>21.105799999999999</v>
      </c>
      <c r="L160" s="45">
        <v>22.4877</v>
      </c>
      <c r="M160" s="45">
        <v>0</v>
      </c>
      <c r="N160" s="45">
        <v>6.1852999999999998</v>
      </c>
      <c r="O160" s="45">
        <v>0</v>
      </c>
      <c r="P160" s="45">
        <v>6.1852999999999998</v>
      </c>
      <c r="Q160" s="45">
        <v>4.6740000000000004</v>
      </c>
      <c r="R160" s="45">
        <v>6.8266999999999998</v>
      </c>
      <c r="S160" s="45">
        <v>5.14</v>
      </c>
      <c r="T160" s="45">
        <v>6.4644000000000004</v>
      </c>
      <c r="U160" s="45">
        <v>0</v>
      </c>
      <c r="V160" s="45">
        <v>6.4644000000000004</v>
      </c>
      <c r="W160" s="45">
        <v>2.5099999999999998</v>
      </c>
      <c r="X160" s="45">
        <v>6.9</v>
      </c>
      <c r="Y160" s="45">
        <v>0</v>
      </c>
      <c r="Z160" s="45">
        <v>6.1477000000000004</v>
      </c>
      <c r="AA160" s="45">
        <v>0</v>
      </c>
      <c r="AB160" s="45">
        <v>6.1477000000000004</v>
      </c>
      <c r="AC160" s="45">
        <v>5.4170999999999996</v>
      </c>
      <c r="AD160" s="45">
        <v>6.8117999999999999</v>
      </c>
      <c r="AE160" s="45">
        <v>5.14</v>
      </c>
    </row>
    <row r="161" spans="1:31" ht="13.8" hidden="1" outlineLevel="1" collapsed="1">
      <c r="A161" s="8">
        <v>45108</v>
      </c>
      <c r="B161" s="45">
        <v>20.478899999999999</v>
      </c>
      <c r="C161" s="45">
        <v>19.7804</v>
      </c>
      <c r="D161" s="45">
        <v>20.5396</v>
      </c>
      <c r="E161" s="45">
        <v>20.871600000000001</v>
      </c>
      <c r="F161" s="45">
        <v>20.273199999999999</v>
      </c>
      <c r="G161" s="45">
        <v>0</v>
      </c>
      <c r="H161" s="45">
        <v>20.580200000000001</v>
      </c>
      <c r="I161" s="45">
        <v>19.7804</v>
      </c>
      <c r="J161" s="45">
        <v>20.650200000000002</v>
      </c>
      <c r="K161" s="45">
        <v>20.936599999999999</v>
      </c>
      <c r="L161" s="45">
        <v>20.418800000000001</v>
      </c>
      <c r="M161" s="45">
        <v>0</v>
      </c>
      <c r="N161" s="45">
        <v>5.7900999999999998</v>
      </c>
      <c r="O161" s="45">
        <v>0</v>
      </c>
      <c r="P161" s="45">
        <v>5.7900999999999998</v>
      </c>
      <c r="Q161" s="45">
        <v>3.2766000000000002</v>
      </c>
      <c r="R161" s="45">
        <v>6.5</v>
      </c>
      <c r="S161" s="45" t="s">
        <v>270</v>
      </c>
      <c r="T161" s="45">
        <v>3.7610999999999999</v>
      </c>
      <c r="U161" s="45">
        <v>0</v>
      </c>
      <c r="V161" s="45">
        <v>3.7610999999999999</v>
      </c>
      <c r="W161" s="45">
        <v>3.7610999999999999</v>
      </c>
      <c r="X161" s="45">
        <v>0</v>
      </c>
      <c r="Y161" s="45">
        <v>0</v>
      </c>
      <c r="Z161" s="45">
        <v>6.1066000000000003</v>
      </c>
      <c r="AA161" s="45">
        <v>0</v>
      </c>
      <c r="AB161" s="45">
        <v>6.1066000000000003</v>
      </c>
      <c r="AC161" s="45">
        <v>2.5099999999999998</v>
      </c>
      <c r="AD161" s="45">
        <v>6.5</v>
      </c>
      <c r="AE161" s="45">
        <v>0</v>
      </c>
    </row>
    <row r="162" spans="1:31" ht="13.8" hidden="1" outlineLevel="1" collapsed="1">
      <c r="A162" s="8">
        <v>45139</v>
      </c>
      <c r="B162" s="45">
        <v>19.707699999999999</v>
      </c>
      <c r="C162" s="45">
        <v>19.440300000000001</v>
      </c>
      <c r="D162" s="45">
        <v>19.7803</v>
      </c>
      <c r="E162" s="45">
        <v>19.520499999999998</v>
      </c>
      <c r="F162" s="45">
        <v>20.552399999999999</v>
      </c>
      <c r="G162" s="45">
        <v>9.5</v>
      </c>
      <c r="H162" s="45">
        <v>20.286200000000001</v>
      </c>
      <c r="I162" s="45">
        <v>19.440300000000001</v>
      </c>
      <c r="J162" s="45">
        <v>20.529499999999999</v>
      </c>
      <c r="K162" s="45">
        <v>19.609300000000001</v>
      </c>
      <c r="L162" s="45">
        <v>22.0931</v>
      </c>
      <c r="M162" s="45">
        <v>0</v>
      </c>
      <c r="N162" s="45">
        <v>7.0364000000000004</v>
      </c>
      <c r="O162" s="45">
        <v>0</v>
      </c>
      <c r="P162" s="45">
        <v>7.0364000000000004</v>
      </c>
      <c r="Q162" s="45">
        <v>2.5099999999999998</v>
      </c>
      <c r="R162" s="45">
        <v>6.5</v>
      </c>
      <c r="S162" s="45">
        <v>9.5</v>
      </c>
      <c r="T162" s="45">
        <v>6.4151999999999996</v>
      </c>
      <c r="U162" s="45">
        <v>0</v>
      </c>
      <c r="V162" s="45">
        <v>6.4151999999999996</v>
      </c>
      <c r="W162" s="45">
        <v>2.5099999999999998</v>
      </c>
      <c r="X162" s="45">
        <v>6.5</v>
      </c>
      <c r="Y162" s="45">
        <v>0</v>
      </c>
      <c r="Z162" s="45">
        <v>8.5273000000000003</v>
      </c>
      <c r="AA162" s="45">
        <v>0</v>
      </c>
      <c r="AB162" s="45">
        <v>8.5273000000000003</v>
      </c>
      <c r="AC162" s="45">
        <v>2.5099999999999998</v>
      </c>
      <c r="AD162" s="45">
        <v>0</v>
      </c>
      <c r="AE162" s="45">
        <v>9.5</v>
      </c>
    </row>
    <row r="163" spans="1:31" ht="13.8" hidden="1" outlineLevel="1" collapsed="1">
      <c r="A163" s="8">
        <v>45170</v>
      </c>
      <c r="B163" s="45">
        <v>20.936199999999999</v>
      </c>
      <c r="C163" s="45">
        <v>19.703700000000001</v>
      </c>
      <c r="D163" s="45">
        <v>21.1462</v>
      </c>
      <c r="E163" s="45">
        <v>21.231999999999999</v>
      </c>
      <c r="F163" s="45">
        <v>21.109100000000002</v>
      </c>
      <c r="G163" s="45">
        <v>11.5</v>
      </c>
      <c r="H163" s="45">
        <v>20.991099999999999</v>
      </c>
      <c r="I163" s="45">
        <v>19.703700000000001</v>
      </c>
      <c r="J163" s="45">
        <v>21.211300000000001</v>
      </c>
      <c r="K163" s="45">
        <v>21.2971</v>
      </c>
      <c r="L163" s="45">
        <v>21.174399999999999</v>
      </c>
      <c r="M163" s="45">
        <v>11.5</v>
      </c>
      <c r="N163" s="45">
        <v>6.2523999999999997</v>
      </c>
      <c r="O163" s="45">
        <v>0</v>
      </c>
      <c r="P163" s="45">
        <v>6.2523999999999997</v>
      </c>
      <c r="Q163" s="45">
        <v>5.72</v>
      </c>
      <c r="R163" s="45">
        <v>6.5</v>
      </c>
      <c r="S163" s="45" t="s">
        <v>270</v>
      </c>
      <c r="T163" s="45">
        <v>6.5</v>
      </c>
      <c r="U163" s="45">
        <v>0</v>
      </c>
      <c r="V163" s="45">
        <v>6.5</v>
      </c>
      <c r="W163" s="45">
        <v>0</v>
      </c>
      <c r="X163" s="45">
        <v>6.5</v>
      </c>
      <c r="Y163" s="45">
        <v>0</v>
      </c>
      <c r="Z163" s="45">
        <v>5.72</v>
      </c>
      <c r="AA163" s="45">
        <v>0</v>
      </c>
      <c r="AB163" s="45">
        <v>5.72</v>
      </c>
      <c r="AC163" s="45">
        <v>5.72</v>
      </c>
      <c r="AD163" s="45">
        <v>0</v>
      </c>
      <c r="AE163" s="45">
        <v>0</v>
      </c>
    </row>
    <row r="164" spans="1:31" ht="13.8" hidden="1" outlineLevel="1" collapsed="1">
      <c r="A164" s="8">
        <v>45200</v>
      </c>
      <c r="B164" s="45">
        <v>18.475000000000001</v>
      </c>
      <c r="C164" s="45">
        <v>19.928699999999999</v>
      </c>
      <c r="D164" s="45">
        <v>18.351299999999998</v>
      </c>
      <c r="E164" s="45">
        <v>19.8765</v>
      </c>
      <c r="F164" s="45">
        <v>17.128299999999999</v>
      </c>
      <c r="G164" s="45">
        <v>7.2746000000000004</v>
      </c>
      <c r="H164" s="45">
        <v>20.605599999999999</v>
      </c>
      <c r="I164" s="45">
        <v>19.928699999999999</v>
      </c>
      <c r="J164" s="45">
        <v>20.674499999999998</v>
      </c>
      <c r="K164" s="45">
        <v>19.9268</v>
      </c>
      <c r="L164" s="45">
        <v>21.576599999999999</v>
      </c>
      <c r="M164" s="45">
        <v>11.926399999999999</v>
      </c>
      <c r="N164" s="45">
        <v>6.5651999999999999</v>
      </c>
      <c r="O164" s="45">
        <v>0</v>
      </c>
      <c r="P164" s="45">
        <v>6.5651999999999999</v>
      </c>
      <c r="Q164" s="45">
        <v>5.4088000000000003</v>
      </c>
      <c r="R164" s="45">
        <v>6.5899000000000001</v>
      </c>
      <c r="S164" s="45">
        <v>5.36</v>
      </c>
      <c r="T164" s="45">
        <v>7.0365000000000002</v>
      </c>
      <c r="U164" s="45">
        <v>0</v>
      </c>
      <c r="V164" s="45">
        <v>7.0365000000000002</v>
      </c>
      <c r="W164" s="45">
        <v>5.5</v>
      </c>
      <c r="X164" s="45">
        <v>7.0444000000000004</v>
      </c>
      <c r="Y164" s="45">
        <v>0</v>
      </c>
      <c r="Z164" s="45">
        <v>4.8623000000000003</v>
      </c>
      <c r="AA164" s="45">
        <v>0</v>
      </c>
      <c r="AB164" s="45">
        <v>4.8623000000000003</v>
      </c>
      <c r="AC164" s="45">
        <v>5.3423999999999996</v>
      </c>
      <c r="AD164" s="45">
        <v>4.8221999999999996</v>
      </c>
      <c r="AE164" s="45">
        <v>5.36</v>
      </c>
    </row>
    <row r="165" spans="1:31" ht="13.8" collapsed="1">
      <c r="A165" s="8">
        <v>45231</v>
      </c>
      <c r="B165" s="45">
        <v>18.918800000000001</v>
      </c>
      <c r="C165" s="45">
        <v>19.228100000000001</v>
      </c>
      <c r="D165" s="45">
        <v>18.869399999999999</v>
      </c>
      <c r="E165" s="45">
        <v>17.0505</v>
      </c>
      <c r="F165" s="45">
        <v>22.117799999999999</v>
      </c>
      <c r="G165" s="45">
        <v>11.5</v>
      </c>
      <c r="H165" s="45">
        <v>20.042999999999999</v>
      </c>
      <c r="I165" s="45">
        <v>19.228100000000001</v>
      </c>
      <c r="J165" s="45">
        <v>20.186399999999999</v>
      </c>
      <c r="K165" s="45">
        <v>18.359100000000002</v>
      </c>
      <c r="L165" s="45">
        <v>23.280999999999999</v>
      </c>
      <c r="M165" s="45">
        <v>11.5</v>
      </c>
      <c r="N165" s="45">
        <v>5.9215</v>
      </c>
      <c r="O165" s="45">
        <v>0</v>
      </c>
      <c r="P165" s="45">
        <v>5.9215</v>
      </c>
      <c r="Q165" s="45">
        <v>6.4507000000000003</v>
      </c>
      <c r="R165" s="45">
        <v>4.2214</v>
      </c>
      <c r="S165" s="45" t="s">
        <v>270</v>
      </c>
      <c r="T165" s="45">
        <v>6.4546000000000001</v>
      </c>
      <c r="U165" s="45">
        <v>0</v>
      </c>
      <c r="V165" s="45">
        <v>6.4546000000000001</v>
      </c>
      <c r="W165" s="45">
        <v>6.4539999999999997</v>
      </c>
      <c r="X165" s="45">
        <v>6.5</v>
      </c>
      <c r="Y165" s="45">
        <v>0</v>
      </c>
      <c r="Z165" s="45">
        <v>4.1185</v>
      </c>
      <c r="AA165" s="45">
        <v>0</v>
      </c>
      <c r="AB165" s="45">
        <v>4.1185</v>
      </c>
      <c r="AC165" s="45">
        <v>2.5099999999999998</v>
      </c>
      <c r="AD165" s="45">
        <v>4.1231</v>
      </c>
      <c r="AE165" s="45">
        <v>0</v>
      </c>
    </row>
    <row r="166" spans="1:31" ht="13.8">
      <c r="A166" s="8">
        <v>45261</v>
      </c>
      <c r="B166" s="45">
        <v>16.8794</v>
      </c>
      <c r="C166" s="45">
        <v>18.941500000000001</v>
      </c>
      <c r="D166" s="45">
        <v>16.587900000000001</v>
      </c>
      <c r="E166" s="45">
        <v>14.362500000000001</v>
      </c>
      <c r="F166" s="45">
        <v>18.401700000000002</v>
      </c>
      <c r="G166" s="45">
        <v>7.1380999999999997</v>
      </c>
      <c r="H166" s="45">
        <v>19.5242</v>
      </c>
      <c r="I166" s="45">
        <v>18.941500000000001</v>
      </c>
      <c r="J166" s="45">
        <v>19.6311</v>
      </c>
      <c r="K166" s="45">
        <v>17.828700000000001</v>
      </c>
      <c r="L166" s="45">
        <v>20.7485</v>
      </c>
      <c r="M166" s="45">
        <v>11.5</v>
      </c>
      <c r="N166" s="45">
        <v>6.3651</v>
      </c>
      <c r="O166" s="45">
        <v>0</v>
      </c>
      <c r="P166" s="45">
        <v>6.3651</v>
      </c>
      <c r="Q166" s="45">
        <v>6.8804999999999996</v>
      </c>
      <c r="R166" s="45">
        <v>5.5738000000000003</v>
      </c>
      <c r="S166" s="45">
        <v>6.3445999999999998</v>
      </c>
      <c r="T166" s="45">
        <v>6.6590999999999996</v>
      </c>
      <c r="U166" s="45">
        <v>0</v>
      </c>
      <c r="V166" s="45">
        <v>6.6590999999999996</v>
      </c>
      <c r="W166" s="45">
        <v>6.8941999999999997</v>
      </c>
      <c r="X166" s="45">
        <v>5.9021999999999997</v>
      </c>
      <c r="Y166" s="45">
        <v>0</v>
      </c>
      <c r="Z166" s="45">
        <v>5.5369000000000002</v>
      </c>
      <c r="AA166" s="45">
        <v>0</v>
      </c>
      <c r="AB166" s="45">
        <v>5.5369000000000002</v>
      </c>
      <c r="AC166" s="45">
        <v>6.56</v>
      </c>
      <c r="AD166" s="45">
        <v>5.2958999999999996</v>
      </c>
      <c r="AE166" s="45">
        <v>6.3445999999999998</v>
      </c>
    </row>
    <row r="167" spans="1:31" ht="13.8">
      <c r="A167" s="8">
        <v>45292</v>
      </c>
      <c r="B167" s="45">
        <v>19.995200000000001</v>
      </c>
      <c r="C167" s="45">
        <v>18.600200000000001</v>
      </c>
      <c r="D167" s="45">
        <v>20.137599999999999</v>
      </c>
      <c r="E167" s="45">
        <v>19.070799999999998</v>
      </c>
      <c r="F167" s="45">
        <v>21.011399999999998</v>
      </c>
      <c r="G167" s="45">
        <v>11.5</v>
      </c>
      <c r="H167" s="45">
        <v>20.8504</v>
      </c>
      <c r="I167" s="45">
        <v>18.600200000000001</v>
      </c>
      <c r="J167" s="45">
        <v>21.096</v>
      </c>
      <c r="K167" s="45">
        <v>20.449200000000001</v>
      </c>
      <c r="L167" s="45">
        <v>21.5928</v>
      </c>
      <c r="M167" s="45">
        <v>11.5</v>
      </c>
      <c r="N167" s="45">
        <v>6.2134</v>
      </c>
      <c r="O167" s="45">
        <v>0</v>
      </c>
      <c r="P167" s="45">
        <v>6.2134</v>
      </c>
      <c r="Q167" s="45">
        <v>6.5320999999999998</v>
      </c>
      <c r="R167" s="45">
        <v>5.5</v>
      </c>
      <c r="S167" s="45" t="s">
        <v>270</v>
      </c>
      <c r="T167" s="45">
        <v>6.2159000000000004</v>
      </c>
      <c r="U167" s="45">
        <v>0</v>
      </c>
      <c r="V167" s="45">
        <v>6.2159000000000004</v>
      </c>
      <c r="W167" s="45">
        <v>6.5414000000000003</v>
      </c>
      <c r="X167" s="45">
        <v>5.5</v>
      </c>
      <c r="Y167" s="45">
        <v>0</v>
      </c>
      <c r="Z167" s="45">
        <v>6.0145999999999997</v>
      </c>
      <c r="AA167" s="45">
        <v>0</v>
      </c>
      <c r="AB167" s="45">
        <v>6.0145999999999997</v>
      </c>
      <c r="AC167" s="45">
        <v>6.0145999999999997</v>
      </c>
      <c r="AD167" s="45">
        <v>0</v>
      </c>
      <c r="AE167" s="45">
        <v>0</v>
      </c>
    </row>
    <row r="168" spans="1:31" ht="13.8">
      <c r="A168" s="8">
        <v>45323</v>
      </c>
      <c r="B168" s="45">
        <v>18.838000000000001</v>
      </c>
      <c r="C168" s="45">
        <v>18.5078</v>
      </c>
      <c r="D168" s="45">
        <v>18.908999999999999</v>
      </c>
      <c r="E168" s="45">
        <v>17.8537</v>
      </c>
      <c r="F168" s="45">
        <v>20.226199999999999</v>
      </c>
      <c r="G168" s="45">
        <v>25.18</v>
      </c>
      <c r="H168" s="45">
        <v>18.966899999999999</v>
      </c>
      <c r="I168" s="45">
        <v>18.5078</v>
      </c>
      <c r="J168" s="45">
        <v>19.066800000000001</v>
      </c>
      <c r="K168" s="45">
        <v>18.001200000000001</v>
      </c>
      <c r="L168" s="45">
        <v>20.409500000000001</v>
      </c>
      <c r="M168" s="45">
        <v>25.18</v>
      </c>
      <c r="N168" s="45">
        <v>6.1498999999999997</v>
      </c>
      <c r="O168" s="45">
        <v>0</v>
      </c>
      <c r="P168" s="45">
        <v>6.1498999999999997</v>
      </c>
      <c r="Q168" s="45">
        <v>5.3968999999999996</v>
      </c>
      <c r="R168" s="45">
        <v>7.2001999999999997</v>
      </c>
      <c r="S168" s="45">
        <v>0</v>
      </c>
      <c r="T168" s="45">
        <v>8.3702000000000005</v>
      </c>
      <c r="U168" s="45">
        <v>0</v>
      </c>
      <c r="V168" s="45">
        <v>8.3702000000000005</v>
      </c>
      <c r="W168" s="45">
        <v>5.5</v>
      </c>
      <c r="X168" s="45">
        <v>8.7919999999999998</v>
      </c>
      <c r="Y168" s="45">
        <v>0</v>
      </c>
      <c r="Z168" s="45">
        <v>5.2828999999999997</v>
      </c>
      <c r="AA168" s="45">
        <v>0</v>
      </c>
      <c r="AB168" s="45">
        <v>5.2828999999999997</v>
      </c>
      <c r="AC168" s="45">
        <v>5.3901000000000003</v>
      </c>
      <c r="AD168" s="45">
        <v>4.9439000000000002</v>
      </c>
      <c r="AE168" s="45">
        <v>0</v>
      </c>
    </row>
    <row r="169" spans="1:31" ht="13.8">
      <c r="A169" s="8">
        <v>45352</v>
      </c>
      <c r="B169" s="45">
        <v>18.7683</v>
      </c>
      <c r="C169" s="45">
        <v>18.809699999999999</v>
      </c>
      <c r="D169" s="45">
        <v>18.762899999999998</v>
      </c>
      <c r="E169" s="45">
        <v>16.8767</v>
      </c>
      <c r="F169" s="45">
        <v>20.566500000000001</v>
      </c>
      <c r="G169" s="45">
        <v>0</v>
      </c>
      <c r="H169" s="45">
        <v>18.9938</v>
      </c>
      <c r="I169" s="45">
        <v>18.809699999999999</v>
      </c>
      <c r="J169" s="45">
        <v>19.0184</v>
      </c>
      <c r="K169" s="45">
        <v>16.988</v>
      </c>
      <c r="L169" s="45">
        <v>21.002400000000002</v>
      </c>
      <c r="M169" s="45">
        <v>0</v>
      </c>
      <c r="N169" s="45">
        <v>7.0347999999999997</v>
      </c>
      <c r="O169" s="45">
        <v>0</v>
      </c>
      <c r="P169" s="45">
        <v>7.0347999999999997</v>
      </c>
      <c r="Q169" s="45">
        <v>6.3482000000000003</v>
      </c>
      <c r="R169" s="45">
        <v>7.2514000000000003</v>
      </c>
      <c r="S169" s="45" t="s">
        <v>270</v>
      </c>
      <c r="T169" s="45">
        <v>6.6818</v>
      </c>
      <c r="U169" s="45">
        <v>0</v>
      </c>
      <c r="V169" s="45">
        <v>6.6818</v>
      </c>
      <c r="W169" s="45">
        <v>5.9786999999999999</v>
      </c>
      <c r="X169" s="45">
        <v>6.7904</v>
      </c>
      <c r="Y169" s="45">
        <v>0</v>
      </c>
      <c r="Z169" s="45">
        <v>7.6982999999999997</v>
      </c>
      <c r="AA169" s="45">
        <v>0</v>
      </c>
      <c r="AB169" s="45">
        <v>7.6982999999999997</v>
      </c>
      <c r="AC169" s="45">
        <v>6.56</v>
      </c>
      <c r="AD169" s="45">
        <v>8.5883000000000003</v>
      </c>
      <c r="AE169" s="45">
        <v>0</v>
      </c>
    </row>
    <row r="170" spans="1:31" ht="13.8">
      <c r="A170" s="8">
        <v>45383</v>
      </c>
      <c r="B170" s="45">
        <v>19.154900000000001</v>
      </c>
      <c r="C170" s="45">
        <v>18.671800000000001</v>
      </c>
      <c r="D170" s="45">
        <v>19.193899999999999</v>
      </c>
      <c r="E170" s="45">
        <v>17.148099999999999</v>
      </c>
      <c r="F170" s="45">
        <v>20.0212</v>
      </c>
      <c r="G170" s="45">
        <v>24.95</v>
      </c>
      <c r="H170" s="45">
        <v>19.9162</v>
      </c>
      <c r="I170" s="45">
        <v>18.671800000000001</v>
      </c>
      <c r="J170" s="45">
        <v>20.023299999999999</v>
      </c>
      <c r="K170" s="45">
        <v>17.2346</v>
      </c>
      <c r="L170" s="45">
        <v>21.2989</v>
      </c>
      <c r="M170" s="45">
        <v>24.95</v>
      </c>
      <c r="N170" s="45">
        <v>6.5762</v>
      </c>
      <c r="O170" s="45">
        <v>0</v>
      </c>
      <c r="P170" s="45">
        <v>6.5762</v>
      </c>
      <c r="Q170" s="45">
        <v>6.2630999999999997</v>
      </c>
      <c r="R170" s="45">
        <v>6.5890000000000004</v>
      </c>
      <c r="S170" s="45" t="s">
        <v>270</v>
      </c>
      <c r="T170" s="45">
        <v>6.5766999999999998</v>
      </c>
      <c r="U170" s="45">
        <v>0</v>
      </c>
      <c r="V170" s="45">
        <v>6.5766999999999998</v>
      </c>
      <c r="W170" s="45">
        <v>5.5</v>
      </c>
      <c r="X170" s="45">
        <v>6.5890000000000004</v>
      </c>
      <c r="Y170" s="45">
        <v>0</v>
      </c>
      <c r="Z170" s="45">
        <v>6.56</v>
      </c>
      <c r="AA170" s="45">
        <v>0</v>
      </c>
      <c r="AB170" s="45">
        <v>6.56</v>
      </c>
      <c r="AC170" s="45">
        <v>6.56</v>
      </c>
      <c r="AD170" s="45">
        <v>0</v>
      </c>
      <c r="AE170" s="45">
        <v>0</v>
      </c>
    </row>
    <row r="171" spans="1:31" ht="13.8">
      <c r="A171" s="8">
        <v>45413</v>
      </c>
      <c r="B171" s="45">
        <v>17.3871</v>
      </c>
      <c r="C171" s="45">
        <v>18.052</v>
      </c>
      <c r="D171" s="45">
        <v>17.1693</v>
      </c>
      <c r="E171" s="45">
        <v>17.484300000000001</v>
      </c>
      <c r="F171" s="45">
        <v>17.553899999999999</v>
      </c>
      <c r="G171" s="45">
        <v>7.8098000000000001</v>
      </c>
      <c r="H171" s="45">
        <v>18.6509</v>
      </c>
      <c r="I171" s="45">
        <v>18.052</v>
      </c>
      <c r="J171" s="45">
        <v>18.8796</v>
      </c>
      <c r="K171" s="45">
        <v>17.930499999999999</v>
      </c>
      <c r="L171" s="45">
        <v>19.439800000000002</v>
      </c>
      <c r="M171" s="45">
        <v>0</v>
      </c>
      <c r="N171" s="45">
        <v>6.8781999999999996</v>
      </c>
      <c r="O171" s="45">
        <v>0</v>
      </c>
      <c r="P171" s="45">
        <v>6.8781999999999996</v>
      </c>
      <c r="Q171" s="45">
        <v>5.9539</v>
      </c>
      <c r="R171" s="45">
        <v>6.6292</v>
      </c>
      <c r="S171" s="45">
        <v>7.8098000000000001</v>
      </c>
      <c r="T171" s="45">
        <v>6.3888999999999996</v>
      </c>
      <c r="U171" s="45">
        <v>0</v>
      </c>
      <c r="V171" s="45">
        <v>6.3888999999999996</v>
      </c>
      <c r="W171" s="45">
        <v>5.4878</v>
      </c>
      <c r="X171" s="45">
        <v>6.4489999999999998</v>
      </c>
      <c r="Y171" s="45">
        <v>0</v>
      </c>
      <c r="Z171" s="45">
        <v>7.5286</v>
      </c>
      <c r="AA171" s="45">
        <v>0</v>
      </c>
      <c r="AB171" s="45">
        <v>7.5286</v>
      </c>
      <c r="AC171" s="45">
        <v>6.2819000000000003</v>
      </c>
      <c r="AD171" s="45">
        <v>7.4443999999999999</v>
      </c>
      <c r="AE171" s="45">
        <v>7.8098000000000001</v>
      </c>
    </row>
    <row r="172" spans="1:31" ht="13.8">
      <c r="A172" s="8">
        <v>45444</v>
      </c>
      <c r="B172" s="45">
        <v>15.778</v>
      </c>
      <c r="C172" s="45">
        <v>17.921299999999999</v>
      </c>
      <c r="D172" s="45">
        <v>15.4953</v>
      </c>
      <c r="E172" s="45">
        <v>15.071999999999999</v>
      </c>
      <c r="F172" s="45">
        <v>17.217700000000001</v>
      </c>
      <c r="G172" s="45">
        <v>5.6360000000000001</v>
      </c>
      <c r="H172" s="45">
        <v>16.862100000000002</v>
      </c>
      <c r="I172" s="45">
        <v>17.921299999999999</v>
      </c>
      <c r="J172" s="45">
        <v>16.7042</v>
      </c>
      <c r="K172" s="45">
        <v>15.3131</v>
      </c>
      <c r="L172" s="45">
        <v>19.288399999999999</v>
      </c>
      <c r="M172" s="45">
        <v>0</v>
      </c>
      <c r="N172" s="45">
        <v>6.2525000000000004</v>
      </c>
      <c r="O172" s="45">
        <v>0</v>
      </c>
      <c r="P172" s="45">
        <v>6.2525000000000004</v>
      </c>
      <c r="Q172" s="45">
        <v>7.2698</v>
      </c>
      <c r="R172" s="45">
        <v>6.3526999999999996</v>
      </c>
      <c r="S172" s="45">
        <v>5.6360000000000001</v>
      </c>
      <c r="T172" s="45">
        <v>6.4241000000000001</v>
      </c>
      <c r="U172" s="45">
        <v>0</v>
      </c>
      <c r="V172" s="45">
        <v>6.4241000000000001</v>
      </c>
      <c r="W172" s="45">
        <v>0</v>
      </c>
      <c r="X172" s="45">
        <v>6.4241000000000001</v>
      </c>
      <c r="Y172" s="45">
        <v>0</v>
      </c>
      <c r="Z172" s="45">
        <v>6.1158999999999999</v>
      </c>
      <c r="AA172" s="45">
        <v>0</v>
      </c>
      <c r="AB172" s="45">
        <v>6.1158999999999999</v>
      </c>
      <c r="AC172" s="45">
        <v>7.2698</v>
      </c>
      <c r="AD172" s="45">
        <v>5.8796999999999997</v>
      </c>
      <c r="AE172" s="45">
        <v>5.6360000000000001</v>
      </c>
    </row>
    <row r="173" spans="1:31" ht="13.8">
      <c r="A173" s="8">
        <v>45474</v>
      </c>
      <c r="B173" s="45">
        <v>18.9985</v>
      </c>
      <c r="C173" s="45">
        <v>17.570699999999999</v>
      </c>
      <c r="D173" s="45">
        <v>19.0961</v>
      </c>
      <c r="E173" s="45">
        <v>16.9481</v>
      </c>
      <c r="F173" s="45">
        <v>19.841699999999999</v>
      </c>
      <c r="G173" s="45">
        <v>23.5686</v>
      </c>
      <c r="H173" s="45">
        <v>19.572800000000001</v>
      </c>
      <c r="I173" s="45">
        <v>17.570699999999999</v>
      </c>
      <c r="J173" s="45">
        <v>19.716000000000001</v>
      </c>
      <c r="K173" s="45">
        <v>17.002400000000002</v>
      </c>
      <c r="L173" s="45">
        <v>20.780999999999999</v>
      </c>
      <c r="M173" s="45">
        <v>23.5686</v>
      </c>
      <c r="N173" s="45">
        <v>6.0358000000000001</v>
      </c>
      <c r="O173" s="45">
        <v>0</v>
      </c>
      <c r="P173" s="45">
        <v>6.0358000000000001</v>
      </c>
      <c r="Q173" s="45">
        <v>8.2226999999999997</v>
      </c>
      <c r="R173" s="45">
        <v>5.9461000000000004</v>
      </c>
      <c r="S173" s="45" t="s">
        <v>270</v>
      </c>
      <c r="T173" s="45">
        <v>6.0481999999999996</v>
      </c>
      <c r="U173" s="45">
        <v>0</v>
      </c>
      <c r="V173" s="45">
        <v>6.0481999999999996</v>
      </c>
      <c r="W173" s="45">
        <v>5.5</v>
      </c>
      <c r="X173" s="45">
        <v>6.0526999999999997</v>
      </c>
      <c r="Y173" s="45">
        <v>0</v>
      </c>
      <c r="Z173" s="45">
        <v>5.9325999999999999</v>
      </c>
      <c r="AA173" s="45">
        <v>0</v>
      </c>
      <c r="AB173" s="45">
        <v>5.9325999999999999</v>
      </c>
      <c r="AC173" s="45">
        <v>8.8409999999999993</v>
      </c>
      <c r="AD173" s="45">
        <v>4.6886999999999999</v>
      </c>
      <c r="AE173" s="45">
        <v>0</v>
      </c>
    </row>
    <row r="174" spans="1:31" ht="13.8">
      <c r="A174" s="8">
        <v>45505</v>
      </c>
      <c r="B174" s="45">
        <v>16.191700000000001</v>
      </c>
      <c r="C174" s="45">
        <v>17.380400000000002</v>
      </c>
      <c r="D174" s="45">
        <v>16.007100000000001</v>
      </c>
      <c r="E174" s="45">
        <v>15.1455</v>
      </c>
      <c r="F174" s="45">
        <v>17.1646</v>
      </c>
      <c r="G174" s="45">
        <v>23.5822</v>
      </c>
      <c r="H174" s="45">
        <v>16.906700000000001</v>
      </c>
      <c r="I174" s="45">
        <v>17.380400000000002</v>
      </c>
      <c r="J174" s="45">
        <v>16.827500000000001</v>
      </c>
      <c r="K174" s="45">
        <v>15.5694</v>
      </c>
      <c r="L174" s="45">
        <v>18.7288</v>
      </c>
      <c r="M174" s="45">
        <v>23.5822</v>
      </c>
      <c r="N174" s="45">
        <v>5.2073999999999998</v>
      </c>
      <c r="O174" s="45">
        <v>0</v>
      </c>
      <c r="P174" s="45">
        <v>5.2073999999999998</v>
      </c>
      <c r="Q174" s="45">
        <v>5.5867000000000004</v>
      </c>
      <c r="R174" s="45">
        <v>4.9958</v>
      </c>
      <c r="S174" s="45" t="s">
        <v>270</v>
      </c>
      <c r="T174" s="45">
        <v>5.4531000000000001</v>
      </c>
      <c r="U174" s="45">
        <v>0</v>
      </c>
      <c r="V174" s="45">
        <v>5.4531000000000001</v>
      </c>
      <c r="W174" s="45">
        <v>5.6</v>
      </c>
      <c r="X174" s="45">
        <v>5.4470000000000001</v>
      </c>
      <c r="Y174" s="45">
        <v>0</v>
      </c>
      <c r="Z174" s="45">
        <v>5.1032000000000002</v>
      </c>
      <c r="AA174" s="45">
        <v>0</v>
      </c>
      <c r="AB174" s="45">
        <v>5.1032000000000002</v>
      </c>
      <c r="AC174" s="45">
        <v>5.5862999999999996</v>
      </c>
      <c r="AD174" s="45">
        <v>4.6337000000000002</v>
      </c>
      <c r="AE174" s="45">
        <v>0</v>
      </c>
    </row>
    <row r="175" spans="1:31" ht="13.8">
      <c r="A175" s="8">
        <v>45536</v>
      </c>
      <c r="B175" s="45">
        <v>16.892700000000001</v>
      </c>
      <c r="C175" s="45">
        <v>17.1023</v>
      </c>
      <c r="D175" s="45">
        <v>16.845700000000001</v>
      </c>
      <c r="E175" s="45">
        <v>14.6525</v>
      </c>
      <c r="F175" s="45">
        <v>18.496700000000001</v>
      </c>
      <c r="G175" s="45">
        <v>18</v>
      </c>
      <c r="H175" s="45">
        <v>17.9679</v>
      </c>
      <c r="I175" s="45">
        <v>17.1023</v>
      </c>
      <c r="J175" s="45">
        <v>18.184699999999999</v>
      </c>
      <c r="K175" s="45">
        <v>17.206099999999999</v>
      </c>
      <c r="L175" s="45">
        <v>18.795400000000001</v>
      </c>
      <c r="M175" s="45">
        <v>18</v>
      </c>
      <c r="N175" s="45">
        <v>5.4017999999999997</v>
      </c>
      <c r="O175" s="45">
        <v>0</v>
      </c>
      <c r="P175" s="45">
        <v>5.4017999999999997</v>
      </c>
      <c r="Q175" s="45">
        <v>4.7770999999999999</v>
      </c>
      <c r="R175" s="45">
        <v>8.6966000000000001</v>
      </c>
      <c r="S175" s="45" t="s">
        <v>270</v>
      </c>
      <c r="T175" s="45">
        <v>8.4984000000000002</v>
      </c>
      <c r="U175" s="45">
        <v>0</v>
      </c>
      <c r="V175" s="45">
        <v>8.4984000000000002</v>
      </c>
      <c r="W175" s="45">
        <v>5.5697000000000001</v>
      </c>
      <c r="X175" s="45">
        <v>8.6966000000000001</v>
      </c>
      <c r="Y175" s="45">
        <v>0</v>
      </c>
      <c r="Z175" s="45">
        <v>4.7667999999999999</v>
      </c>
      <c r="AA175" s="45">
        <v>0</v>
      </c>
      <c r="AB175" s="45">
        <v>4.7667999999999999</v>
      </c>
      <c r="AC175" s="45">
        <v>4.7667999999999999</v>
      </c>
      <c r="AD175" s="45">
        <v>0</v>
      </c>
      <c r="AE175" s="45">
        <v>0</v>
      </c>
    </row>
    <row r="176" spans="1:31" ht="13.8">
      <c r="A176" s="8">
        <v>45566</v>
      </c>
      <c r="B176" s="45">
        <v>17.403099999999998</v>
      </c>
      <c r="C176" s="45">
        <v>17.7102</v>
      </c>
      <c r="D176" s="45">
        <v>17.3779</v>
      </c>
      <c r="E176" s="45">
        <v>16.542200000000001</v>
      </c>
      <c r="F176" s="45">
        <v>17.485499999999998</v>
      </c>
      <c r="G176" s="45">
        <v>20.637899999999998</v>
      </c>
      <c r="H176" s="45">
        <v>19.318100000000001</v>
      </c>
      <c r="I176" s="45">
        <v>17.7102</v>
      </c>
      <c r="J176" s="45">
        <v>19.476700000000001</v>
      </c>
      <c r="K176" s="45">
        <v>16.6752</v>
      </c>
      <c r="L176" s="45">
        <v>20.395800000000001</v>
      </c>
      <c r="M176" s="45">
        <v>21.529699999999998</v>
      </c>
      <c r="N176" s="45">
        <v>6.9092000000000002</v>
      </c>
      <c r="O176" s="45">
        <v>0</v>
      </c>
      <c r="P176" s="45">
        <v>6.9092000000000002</v>
      </c>
      <c r="Q176" s="45">
        <v>6.0608000000000004</v>
      </c>
      <c r="R176" s="45">
        <v>6.9404000000000003</v>
      </c>
      <c r="S176" s="45">
        <v>5.28</v>
      </c>
      <c r="T176" s="45">
        <v>6.9222999999999999</v>
      </c>
      <c r="U176" s="45">
        <v>0</v>
      </c>
      <c r="V176" s="45">
        <v>6.9222999999999999</v>
      </c>
      <c r="W176" s="45">
        <v>4.5999999999999996</v>
      </c>
      <c r="X176" s="45">
        <v>6.9288999999999996</v>
      </c>
      <c r="Y176" s="45">
        <v>0</v>
      </c>
      <c r="Z176" s="45">
        <v>6.4794999999999998</v>
      </c>
      <c r="AA176" s="45">
        <v>0</v>
      </c>
      <c r="AB176" s="45">
        <v>6.4794999999999998</v>
      </c>
      <c r="AC176" s="45">
        <v>6.3522999999999996</v>
      </c>
      <c r="AD176" s="45">
        <v>8.8407999999999998</v>
      </c>
      <c r="AE176" s="45">
        <v>5.28</v>
      </c>
    </row>
    <row r="177" spans="1:31" ht="13.8">
      <c r="A177" s="8">
        <v>45597</v>
      </c>
      <c r="B177" s="45">
        <v>16.324000000000002</v>
      </c>
      <c r="C177" s="45">
        <v>17.2668</v>
      </c>
      <c r="D177" s="45">
        <v>16.151800000000001</v>
      </c>
      <c r="E177" s="45">
        <v>15.6205</v>
      </c>
      <c r="F177" s="45">
        <v>16.472100000000001</v>
      </c>
      <c r="G177" s="45">
        <v>20.0793</v>
      </c>
      <c r="H177" s="45">
        <v>17.472100000000001</v>
      </c>
      <c r="I177" s="45">
        <v>17.2668</v>
      </c>
      <c r="J177" s="45">
        <v>17.514900000000001</v>
      </c>
      <c r="K177" s="45">
        <v>16.186199999999999</v>
      </c>
      <c r="L177" s="45">
        <v>18.4436</v>
      </c>
      <c r="M177" s="45">
        <v>20.0793</v>
      </c>
      <c r="N177" s="45">
        <v>6.4893999999999998</v>
      </c>
      <c r="O177" s="45">
        <v>0</v>
      </c>
      <c r="P177" s="45">
        <v>6.4893999999999998</v>
      </c>
      <c r="Q177" s="45">
        <v>6.2804000000000002</v>
      </c>
      <c r="R177" s="45">
        <v>6.5343999999999998</v>
      </c>
      <c r="S177" s="45" t="s">
        <v>270</v>
      </c>
      <c r="T177" s="45">
        <v>6.2919</v>
      </c>
      <c r="U177" s="45">
        <v>0</v>
      </c>
      <c r="V177" s="45">
        <v>6.2919</v>
      </c>
      <c r="W177" s="45">
        <v>6.1718000000000002</v>
      </c>
      <c r="X177" s="45">
        <v>6.6657999999999999</v>
      </c>
      <c r="Y177" s="45">
        <v>0</v>
      </c>
      <c r="Z177" s="45">
        <v>6.5260999999999996</v>
      </c>
      <c r="AA177" s="45">
        <v>0</v>
      </c>
      <c r="AB177" s="45">
        <v>6.5260999999999996</v>
      </c>
      <c r="AC177" s="45">
        <v>6.5</v>
      </c>
      <c r="AD177" s="45">
        <v>6.5281000000000002</v>
      </c>
      <c r="AE177" s="45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270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270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270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270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270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270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270</v>
      </c>
      <c r="R45" s="45">
        <v>0</v>
      </c>
      <c r="S45" s="45" t="s">
        <v>270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270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270</v>
      </c>
      <c r="Q47" s="45" t="s">
        <v>270</v>
      </c>
      <c r="R47" s="45" t="s">
        <v>270</v>
      </c>
      <c r="S47" s="45" t="s">
        <v>270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270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270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270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270</v>
      </c>
      <c r="R55" s="45">
        <v>0</v>
      </c>
      <c r="S55" s="45" t="s">
        <v>270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270</v>
      </c>
      <c r="R56" s="45">
        <v>0</v>
      </c>
      <c r="S56" s="45" t="s">
        <v>270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270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270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270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270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270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270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270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270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270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270</v>
      </c>
      <c r="R71" s="45">
        <v>24</v>
      </c>
      <c r="S71" s="45" t="s">
        <v>270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270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270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270</v>
      </c>
      <c r="R78" s="45">
        <v>0</v>
      </c>
      <c r="S78" s="45" t="s">
        <v>270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270</v>
      </c>
      <c r="R79" s="45">
        <v>0</v>
      </c>
      <c r="S79" s="45" t="s">
        <v>270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270</v>
      </c>
      <c r="R80" s="45">
        <v>0</v>
      </c>
      <c r="S80" s="45" t="s">
        <v>270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270</v>
      </c>
      <c r="R83" s="45">
        <v>0</v>
      </c>
      <c r="S83" s="45" t="s">
        <v>270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270</v>
      </c>
      <c r="R84" s="45">
        <v>0</v>
      </c>
      <c r="S84" s="45" t="s">
        <v>270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270</v>
      </c>
      <c r="R85" s="45">
        <v>0</v>
      </c>
      <c r="S85" s="45" t="s">
        <v>270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270</v>
      </c>
      <c r="R86" s="45">
        <v>0</v>
      </c>
      <c r="S86" s="45" t="s">
        <v>270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270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270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270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270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270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270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270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270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270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270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270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270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270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270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270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270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270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270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270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270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270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270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270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270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270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270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270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270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hidden="1" outlineLevel="1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 hidden="1" outlineLevel="1" collapsed="1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270</v>
      </c>
    </row>
    <row r="142" spans="1:19" hidden="1" outlineLevel="1" collapsed="1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270</v>
      </c>
    </row>
    <row r="143" spans="1:19" hidden="1" outlineLevel="1" collapsed="1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270</v>
      </c>
    </row>
    <row r="144" spans="1:19" hidden="1" outlineLevel="1" collapsed="1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 hidden="1" outlineLevel="1" collapsed="1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270</v>
      </c>
      <c r="R145" s="45" t="s">
        <v>270</v>
      </c>
      <c r="S145" s="45">
        <v>0</v>
      </c>
    </row>
    <row r="146" spans="1:19" hidden="1" outlineLevel="1" collapsed="1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270</v>
      </c>
      <c r="S146" s="45" t="s">
        <v>270</v>
      </c>
    </row>
    <row r="147" spans="1:19" hidden="1" outlineLevel="1" collapsed="1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 hidden="1" outlineLevel="1" collapsed="1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270</v>
      </c>
      <c r="S148" s="45" t="s">
        <v>270</v>
      </c>
    </row>
    <row r="149" spans="1:19" hidden="1" outlineLevel="1" collapsed="1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270</v>
      </c>
    </row>
    <row r="150" spans="1:19" hidden="1" outlineLevel="1" collapsed="1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270</v>
      </c>
    </row>
    <row r="151" spans="1:19" hidden="1" outlineLevel="1" collapsed="1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 hidden="1" outlineLevel="1" collapsed="1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36.682899999999997</v>
      </c>
      <c r="C153" s="45">
        <v>36.488300000000002</v>
      </c>
      <c r="D153" s="45">
        <v>36.705599999999997</v>
      </c>
      <c r="E153" s="45">
        <v>38.1096</v>
      </c>
      <c r="F153" s="45">
        <v>27.805199999999999</v>
      </c>
      <c r="G153" s="45">
        <v>9.2361000000000004</v>
      </c>
      <c r="H153" s="45">
        <v>36.6828</v>
      </c>
      <c r="I153" s="45">
        <v>36.487099999999998</v>
      </c>
      <c r="J153" s="45">
        <v>36.705599999999997</v>
      </c>
      <c r="K153" s="45">
        <v>38.1096</v>
      </c>
      <c r="L153" s="45">
        <v>27.805199999999999</v>
      </c>
      <c r="M153" s="45">
        <v>9.2361000000000004</v>
      </c>
      <c r="N153" s="45">
        <v>56.559699999999999</v>
      </c>
      <c r="O153" s="45">
        <v>56.559699999999999</v>
      </c>
      <c r="P153" s="45">
        <v>0</v>
      </c>
      <c r="Q153" s="45">
        <v>0</v>
      </c>
      <c r="R153" s="45">
        <v>0</v>
      </c>
      <c r="S153" s="45" t="s">
        <v>270</v>
      </c>
    </row>
    <row r="154" spans="1:19" hidden="1" outlineLevel="1" collapsed="1">
      <c r="A154" s="8">
        <v>44896</v>
      </c>
      <c r="B154" s="45">
        <v>35.513300000000001</v>
      </c>
      <c r="C154" s="45">
        <v>36.811700000000002</v>
      </c>
      <c r="D154" s="45">
        <v>35.3782</v>
      </c>
      <c r="E154" s="45">
        <v>38.334899999999998</v>
      </c>
      <c r="F154" s="45">
        <v>24.368099999999998</v>
      </c>
      <c r="G154" s="45">
        <v>8.6432000000000002</v>
      </c>
      <c r="H154" s="45">
        <v>35.513300000000001</v>
      </c>
      <c r="I154" s="45">
        <v>36.811700000000002</v>
      </c>
      <c r="J154" s="45">
        <v>35.3782</v>
      </c>
      <c r="K154" s="45">
        <v>38.334899999999998</v>
      </c>
      <c r="L154" s="45">
        <v>24.368099999999998</v>
      </c>
      <c r="M154" s="45">
        <v>8.6432000000000002</v>
      </c>
      <c r="N154" s="45">
        <v>37.9405</v>
      </c>
      <c r="O154" s="45">
        <v>37.9405</v>
      </c>
      <c r="P154" s="45">
        <v>0</v>
      </c>
      <c r="Q154" s="45">
        <v>0</v>
      </c>
      <c r="R154" s="45">
        <v>0</v>
      </c>
      <c r="S154" s="45" t="s">
        <v>270</v>
      </c>
    </row>
    <row r="155" spans="1:19" hidden="1" outlineLevel="1" collapsed="1">
      <c r="A155" s="8">
        <v>44927</v>
      </c>
      <c r="B155" s="45">
        <v>34.803600000000003</v>
      </c>
      <c r="C155" s="45">
        <v>37.311</v>
      </c>
      <c r="D155" s="45">
        <v>34.554099999999998</v>
      </c>
      <c r="E155" s="45">
        <v>37.972999999999999</v>
      </c>
      <c r="F155" s="45">
        <v>22.778099999999998</v>
      </c>
      <c r="G155" s="45">
        <v>9.5155999999999992</v>
      </c>
      <c r="H155" s="45">
        <v>34.802799999999998</v>
      </c>
      <c r="I155" s="45">
        <v>37.302900000000001</v>
      </c>
      <c r="J155" s="45">
        <v>34.554099999999998</v>
      </c>
      <c r="K155" s="45">
        <v>37.972999999999999</v>
      </c>
      <c r="L155" s="45">
        <v>22.778099999999998</v>
      </c>
      <c r="M155" s="45">
        <v>9.5155999999999992</v>
      </c>
      <c r="N155" s="45">
        <v>58.539099999999998</v>
      </c>
      <c r="O155" s="45">
        <v>58.539099999999998</v>
      </c>
      <c r="P155" s="45">
        <v>0</v>
      </c>
      <c r="Q155" s="45">
        <v>0</v>
      </c>
      <c r="R155" s="45">
        <v>0</v>
      </c>
      <c r="S155" s="45" t="s">
        <v>270</v>
      </c>
    </row>
    <row r="156" spans="1:19" hidden="1" outlineLevel="1" collapsed="1">
      <c r="A156" s="8">
        <v>44958</v>
      </c>
      <c r="B156" s="45">
        <v>37.466500000000003</v>
      </c>
      <c r="C156" s="45">
        <v>36.732900000000001</v>
      </c>
      <c r="D156" s="45">
        <v>37.556199999999997</v>
      </c>
      <c r="E156" s="45">
        <v>38.714700000000001</v>
      </c>
      <c r="F156" s="45">
        <v>32.4024</v>
      </c>
      <c r="G156" s="45">
        <v>10.5791</v>
      </c>
      <c r="H156" s="45">
        <v>37.658999999999999</v>
      </c>
      <c r="I156" s="45">
        <v>36.727400000000003</v>
      </c>
      <c r="J156" s="45">
        <v>37.773800000000001</v>
      </c>
      <c r="K156" s="45">
        <v>38.714700000000001</v>
      </c>
      <c r="L156" s="45">
        <v>32.4024</v>
      </c>
      <c r="M156" s="45">
        <v>10.940799999999999</v>
      </c>
      <c r="N156" s="45">
        <v>10.1044</v>
      </c>
      <c r="O156" s="45">
        <v>53.3307</v>
      </c>
      <c r="P156" s="45">
        <v>9.8800000000000008</v>
      </c>
      <c r="Q156" s="45">
        <v>0</v>
      </c>
      <c r="R156" s="45" t="s">
        <v>270</v>
      </c>
      <c r="S156" s="45">
        <v>9.8800000000000008</v>
      </c>
    </row>
    <row r="157" spans="1:19" hidden="1" outlineLevel="1" collapsed="1">
      <c r="A157" s="8">
        <v>44986</v>
      </c>
      <c r="B157" s="45">
        <v>37.853700000000003</v>
      </c>
      <c r="C157" s="45">
        <v>36.294199999999996</v>
      </c>
      <c r="D157" s="45">
        <v>38.043799999999997</v>
      </c>
      <c r="E157" s="45">
        <v>38.5167</v>
      </c>
      <c r="F157" s="45">
        <v>33.559399999999997</v>
      </c>
      <c r="G157" s="45">
        <v>21.4603</v>
      </c>
      <c r="H157" s="45">
        <v>37.852200000000003</v>
      </c>
      <c r="I157" s="45">
        <v>36.279600000000002</v>
      </c>
      <c r="J157" s="45">
        <v>38.043799999999997</v>
      </c>
      <c r="K157" s="45">
        <v>38.5167</v>
      </c>
      <c r="L157" s="45">
        <v>33.559399999999997</v>
      </c>
      <c r="M157" s="45">
        <v>21.4603</v>
      </c>
      <c r="N157" s="45">
        <v>51.104100000000003</v>
      </c>
      <c r="O157" s="45">
        <v>51.104100000000003</v>
      </c>
      <c r="P157" s="45">
        <v>0</v>
      </c>
      <c r="Q157" s="45">
        <v>0</v>
      </c>
      <c r="R157" s="45">
        <v>0</v>
      </c>
      <c r="S157" s="45" t="s">
        <v>270</v>
      </c>
    </row>
    <row r="158" spans="1:19" hidden="1" outlineLevel="1" collapsed="1">
      <c r="A158" s="8">
        <v>45017</v>
      </c>
      <c r="B158" s="45">
        <v>35.996000000000002</v>
      </c>
      <c r="C158" s="45">
        <v>37.070799999999998</v>
      </c>
      <c r="D158" s="45">
        <v>35.877699999999997</v>
      </c>
      <c r="E158" s="45">
        <v>38.264000000000003</v>
      </c>
      <c r="F158" s="45">
        <v>25.004100000000001</v>
      </c>
      <c r="G158" s="45">
        <v>27.366199999999999</v>
      </c>
      <c r="H158" s="45">
        <v>36.059600000000003</v>
      </c>
      <c r="I158" s="45">
        <v>37.066000000000003</v>
      </c>
      <c r="J158" s="45">
        <v>35.948700000000002</v>
      </c>
      <c r="K158" s="45">
        <v>38.264000000000003</v>
      </c>
      <c r="L158" s="45">
        <v>25.258500000000002</v>
      </c>
      <c r="M158" s="45">
        <v>27.366199999999999</v>
      </c>
      <c r="N158" s="45">
        <v>9.0411000000000001</v>
      </c>
      <c r="O158" s="45">
        <v>42.660899999999998</v>
      </c>
      <c r="P158" s="45">
        <v>7.7638999999999996</v>
      </c>
      <c r="Q158" s="45">
        <v>0</v>
      </c>
      <c r="R158" s="45">
        <v>7.7638999999999996</v>
      </c>
      <c r="S158" s="45" t="s">
        <v>270</v>
      </c>
    </row>
    <row r="159" spans="1:19" hidden="1" outlineLevel="1" collapsed="1">
      <c r="A159" s="8">
        <v>45047</v>
      </c>
      <c r="B159" s="45">
        <v>37.322000000000003</v>
      </c>
      <c r="C159" s="45">
        <v>37.766199999999998</v>
      </c>
      <c r="D159" s="45">
        <v>37.278399999999998</v>
      </c>
      <c r="E159" s="45">
        <v>39.079799999999999</v>
      </c>
      <c r="F159" s="45">
        <v>28.567399999999999</v>
      </c>
      <c r="G159" s="45">
        <v>14.110099999999999</v>
      </c>
      <c r="H159" s="45">
        <v>37.320900000000002</v>
      </c>
      <c r="I159" s="45">
        <v>37.7545</v>
      </c>
      <c r="J159" s="45">
        <v>37.278399999999998</v>
      </c>
      <c r="K159" s="45">
        <v>39.079799999999999</v>
      </c>
      <c r="L159" s="45">
        <v>28.567399999999999</v>
      </c>
      <c r="M159" s="45">
        <v>14.110099999999999</v>
      </c>
      <c r="N159" s="45">
        <v>44.995800000000003</v>
      </c>
      <c r="O159" s="45">
        <v>44.995800000000003</v>
      </c>
      <c r="P159" s="45">
        <v>0</v>
      </c>
      <c r="Q159" s="45">
        <v>0</v>
      </c>
      <c r="R159" s="45">
        <v>0</v>
      </c>
      <c r="S159" s="45" t="s">
        <v>270</v>
      </c>
    </row>
    <row r="160" spans="1:19" hidden="1" outlineLevel="1" collapsed="1">
      <c r="A160" s="8">
        <v>45078</v>
      </c>
      <c r="B160" s="45">
        <v>37.062800000000003</v>
      </c>
      <c r="C160" s="45">
        <v>37.838799999999999</v>
      </c>
      <c r="D160" s="45">
        <v>36.997300000000003</v>
      </c>
      <c r="E160" s="45">
        <v>38.535899999999998</v>
      </c>
      <c r="F160" s="45">
        <v>32.279000000000003</v>
      </c>
      <c r="G160" s="45">
        <v>9.5551999999999992</v>
      </c>
      <c r="H160" s="45">
        <v>37.061799999999998</v>
      </c>
      <c r="I160" s="45">
        <v>37.826799999999999</v>
      </c>
      <c r="J160" s="45">
        <v>36.997300000000003</v>
      </c>
      <c r="K160" s="45">
        <v>38.535899999999998</v>
      </c>
      <c r="L160" s="45">
        <v>32.279000000000003</v>
      </c>
      <c r="M160" s="45">
        <v>9.5551999999999992</v>
      </c>
      <c r="N160" s="45">
        <v>57.142800000000001</v>
      </c>
      <c r="O160" s="45">
        <v>57.142800000000001</v>
      </c>
      <c r="P160" s="45">
        <v>0</v>
      </c>
      <c r="Q160" s="45">
        <v>0</v>
      </c>
      <c r="R160" s="45">
        <v>0</v>
      </c>
      <c r="S160" s="45">
        <v>0</v>
      </c>
    </row>
    <row r="161" spans="1:19" hidden="1" outlineLevel="1" collapsed="1">
      <c r="A161" s="8">
        <v>45108</v>
      </c>
      <c r="B161" s="45">
        <v>35.522399999999998</v>
      </c>
      <c r="C161" s="45">
        <v>38.048900000000003</v>
      </c>
      <c r="D161" s="45">
        <v>35.352499999999999</v>
      </c>
      <c r="E161" s="45">
        <v>38.797199999999997</v>
      </c>
      <c r="F161" s="45">
        <v>25.002099999999999</v>
      </c>
      <c r="G161" s="45">
        <v>11.4465</v>
      </c>
      <c r="H161" s="45">
        <v>35.521599999999999</v>
      </c>
      <c r="I161" s="45">
        <v>38.038200000000003</v>
      </c>
      <c r="J161" s="45">
        <v>35.352499999999999</v>
      </c>
      <c r="K161" s="45">
        <v>38.797199999999997</v>
      </c>
      <c r="L161" s="45">
        <v>25.002099999999999</v>
      </c>
      <c r="M161" s="45">
        <v>11.4465</v>
      </c>
      <c r="N161" s="45">
        <v>53.974299999999999</v>
      </c>
      <c r="O161" s="45">
        <v>53.974299999999999</v>
      </c>
      <c r="P161" s="45">
        <v>0</v>
      </c>
      <c r="Q161" s="45">
        <v>0</v>
      </c>
      <c r="R161" s="45">
        <v>0</v>
      </c>
      <c r="S161" s="45" t="s">
        <v>270</v>
      </c>
    </row>
    <row r="162" spans="1:19" hidden="1" outlineLevel="1" collapsed="1">
      <c r="A162" s="8">
        <v>45139</v>
      </c>
      <c r="B162" s="45">
        <v>36.806800000000003</v>
      </c>
      <c r="C162" s="45">
        <v>38.050800000000002</v>
      </c>
      <c r="D162" s="45">
        <v>36.708399999999997</v>
      </c>
      <c r="E162" s="45">
        <v>39.003900000000002</v>
      </c>
      <c r="F162" s="45">
        <v>28.613399999999999</v>
      </c>
      <c r="G162" s="45">
        <v>11.8749</v>
      </c>
      <c r="H162" s="45">
        <v>36.805599999999998</v>
      </c>
      <c r="I162" s="45">
        <v>38.0351</v>
      </c>
      <c r="J162" s="45">
        <v>36.708399999999997</v>
      </c>
      <c r="K162" s="45">
        <v>39.003900000000002</v>
      </c>
      <c r="L162" s="45">
        <v>28.613399999999999</v>
      </c>
      <c r="M162" s="45">
        <v>11.8749</v>
      </c>
      <c r="N162" s="45">
        <v>52.539400000000001</v>
      </c>
      <c r="O162" s="45">
        <v>52.539400000000001</v>
      </c>
      <c r="P162" s="45">
        <v>0</v>
      </c>
      <c r="Q162" s="45">
        <v>0</v>
      </c>
      <c r="R162" s="45">
        <v>0</v>
      </c>
      <c r="S162" s="45">
        <v>0</v>
      </c>
    </row>
    <row r="163" spans="1:19" hidden="1" outlineLevel="1" collapsed="1">
      <c r="A163" s="8">
        <v>45170</v>
      </c>
      <c r="B163" s="45">
        <v>36.692799999999998</v>
      </c>
      <c r="C163" s="45">
        <v>37.071100000000001</v>
      </c>
      <c r="D163" s="45">
        <v>36.664200000000001</v>
      </c>
      <c r="E163" s="45">
        <v>38.964199999999998</v>
      </c>
      <c r="F163" s="45">
        <v>29.1934</v>
      </c>
      <c r="G163" s="45">
        <v>12.952500000000001</v>
      </c>
      <c r="H163" s="45">
        <v>36.691400000000002</v>
      </c>
      <c r="I163" s="45">
        <v>37.052300000000002</v>
      </c>
      <c r="J163" s="45">
        <v>36.664200000000001</v>
      </c>
      <c r="K163" s="45">
        <v>38.964199999999998</v>
      </c>
      <c r="L163" s="45">
        <v>29.1934</v>
      </c>
      <c r="M163" s="45">
        <v>12.952500000000001</v>
      </c>
      <c r="N163" s="45">
        <v>48.5274</v>
      </c>
      <c r="O163" s="45">
        <v>48.5274</v>
      </c>
      <c r="P163" s="45">
        <v>0</v>
      </c>
      <c r="Q163" s="45">
        <v>0</v>
      </c>
      <c r="R163" s="45">
        <v>0</v>
      </c>
      <c r="S163" s="45" t="s">
        <v>270</v>
      </c>
    </row>
    <row r="164" spans="1:19" hidden="1" outlineLevel="1" collapsed="1">
      <c r="A164" s="8">
        <v>45200</v>
      </c>
      <c r="B164" s="45">
        <v>35.817599999999999</v>
      </c>
      <c r="C164" s="45">
        <v>37.300600000000003</v>
      </c>
      <c r="D164" s="45">
        <v>35.7104</v>
      </c>
      <c r="E164" s="45">
        <v>38.991900000000001</v>
      </c>
      <c r="F164" s="45">
        <v>24.796099999999999</v>
      </c>
      <c r="G164" s="45">
        <v>24.479600000000001</v>
      </c>
      <c r="H164" s="45">
        <v>35.816499999999998</v>
      </c>
      <c r="I164" s="45">
        <v>37.286200000000001</v>
      </c>
      <c r="J164" s="45">
        <v>35.7104</v>
      </c>
      <c r="K164" s="45">
        <v>38.991900000000001</v>
      </c>
      <c r="L164" s="45">
        <v>24.796099999999999</v>
      </c>
      <c r="M164" s="45">
        <v>24.479600000000001</v>
      </c>
      <c r="N164" s="45">
        <v>51.924700000000001</v>
      </c>
      <c r="O164" s="45">
        <v>51.924700000000001</v>
      </c>
      <c r="P164" s="45">
        <v>0</v>
      </c>
      <c r="Q164" s="45">
        <v>0</v>
      </c>
      <c r="R164" s="45">
        <v>0</v>
      </c>
      <c r="S164" s="45">
        <v>0</v>
      </c>
    </row>
    <row r="165" spans="1:19" collapsed="1">
      <c r="A165" s="8">
        <v>45231</v>
      </c>
      <c r="B165" s="45">
        <v>36.207900000000002</v>
      </c>
      <c r="C165" s="45">
        <v>37.8538</v>
      </c>
      <c r="D165" s="45">
        <v>36.093499999999999</v>
      </c>
      <c r="E165" s="45">
        <v>38.405799999999999</v>
      </c>
      <c r="F165" s="45">
        <v>27.301100000000002</v>
      </c>
      <c r="G165" s="45">
        <v>21.1036</v>
      </c>
      <c r="H165" s="45">
        <v>36.2057</v>
      </c>
      <c r="I165" s="45">
        <v>37.823300000000003</v>
      </c>
      <c r="J165" s="45">
        <v>36.093499999999999</v>
      </c>
      <c r="K165" s="45">
        <v>38.405799999999999</v>
      </c>
      <c r="L165" s="45">
        <v>27.301100000000002</v>
      </c>
      <c r="M165" s="45">
        <v>21.1036</v>
      </c>
      <c r="N165" s="45">
        <v>51.125399999999999</v>
      </c>
      <c r="O165" s="45">
        <v>51.125399999999999</v>
      </c>
      <c r="P165" s="45">
        <v>0</v>
      </c>
      <c r="Q165" s="45">
        <v>0</v>
      </c>
      <c r="R165" s="45">
        <v>0</v>
      </c>
      <c r="S165" s="45" t="s">
        <v>270</v>
      </c>
    </row>
    <row r="166" spans="1:19">
      <c r="A166" s="8">
        <v>45261</v>
      </c>
      <c r="B166" s="45">
        <v>36.120600000000003</v>
      </c>
      <c r="C166" s="45">
        <v>38.114400000000003</v>
      </c>
      <c r="D166" s="45">
        <v>35.976100000000002</v>
      </c>
      <c r="E166" s="45">
        <v>38.991700000000002</v>
      </c>
      <c r="F166" s="45">
        <v>26.5398</v>
      </c>
      <c r="G166" s="45">
        <v>18.246600000000001</v>
      </c>
      <c r="H166" s="45">
        <v>36.120100000000001</v>
      </c>
      <c r="I166" s="45">
        <v>38.093200000000003</v>
      </c>
      <c r="J166" s="45">
        <v>35.9773</v>
      </c>
      <c r="K166" s="45">
        <v>38.993299999999998</v>
      </c>
      <c r="L166" s="45">
        <v>26.5398</v>
      </c>
      <c r="M166" s="45">
        <v>18.246600000000001</v>
      </c>
      <c r="N166" s="45">
        <v>39.828800000000001</v>
      </c>
      <c r="O166" s="45">
        <v>51.848500000000001</v>
      </c>
      <c r="P166" s="45">
        <v>2.5602</v>
      </c>
      <c r="Q166" s="45">
        <v>2.5602</v>
      </c>
      <c r="R166" s="45">
        <v>0</v>
      </c>
      <c r="S166" s="45">
        <v>0</v>
      </c>
    </row>
    <row r="167" spans="1:19">
      <c r="A167" s="8">
        <v>45292</v>
      </c>
      <c r="B167" s="45">
        <v>34.942799999999998</v>
      </c>
      <c r="C167" s="45">
        <v>37.795200000000001</v>
      </c>
      <c r="D167" s="45">
        <v>34.7545</v>
      </c>
      <c r="E167" s="45">
        <v>38.889899999999997</v>
      </c>
      <c r="F167" s="45">
        <v>24.463100000000001</v>
      </c>
      <c r="G167" s="45">
        <v>19.713799999999999</v>
      </c>
      <c r="H167" s="45">
        <v>35.097000000000001</v>
      </c>
      <c r="I167" s="45">
        <v>37.78</v>
      </c>
      <c r="J167" s="45">
        <v>34.918900000000001</v>
      </c>
      <c r="K167" s="45">
        <v>38.889899999999997</v>
      </c>
      <c r="L167" s="45">
        <v>24.9466</v>
      </c>
      <c r="M167" s="45">
        <v>19.713799999999999</v>
      </c>
      <c r="N167" s="45">
        <v>10.317500000000001</v>
      </c>
      <c r="O167" s="45">
        <v>53.404899999999998</v>
      </c>
      <c r="P167" s="45">
        <v>9.8940999999999999</v>
      </c>
      <c r="Q167" s="45">
        <v>0</v>
      </c>
      <c r="R167" s="45">
        <v>9.8940999999999999</v>
      </c>
      <c r="S167" s="45" t="s">
        <v>270</v>
      </c>
    </row>
    <row r="168" spans="1:19">
      <c r="A168" s="8">
        <v>45323</v>
      </c>
      <c r="B168" s="45">
        <v>36.461199999999998</v>
      </c>
      <c r="C168" s="45">
        <v>36.862699999999997</v>
      </c>
      <c r="D168" s="45">
        <v>36.431399999999996</v>
      </c>
      <c r="E168" s="45">
        <v>39.086399999999998</v>
      </c>
      <c r="F168" s="45">
        <v>25.762899999999998</v>
      </c>
      <c r="G168" s="45">
        <v>18.3065</v>
      </c>
      <c r="H168" s="45">
        <v>36.511000000000003</v>
      </c>
      <c r="I168" s="45">
        <v>36.844099999999997</v>
      </c>
      <c r="J168" s="45">
        <v>36.486199999999997</v>
      </c>
      <c r="K168" s="45">
        <v>39.086399999999998</v>
      </c>
      <c r="L168" s="45">
        <v>25.762899999999998</v>
      </c>
      <c r="M168" s="45">
        <v>18.4207</v>
      </c>
      <c r="N168" s="45">
        <v>16.500299999999999</v>
      </c>
      <c r="O168" s="45">
        <v>57.296799999999998</v>
      </c>
      <c r="P168" s="45">
        <v>15.4405</v>
      </c>
      <c r="Q168" s="45">
        <v>52</v>
      </c>
      <c r="R168" s="45">
        <v>0</v>
      </c>
      <c r="S168" s="45">
        <v>15.44</v>
      </c>
    </row>
    <row r="169" spans="1:19">
      <c r="A169" s="8">
        <v>45352</v>
      </c>
      <c r="B169" s="45">
        <v>36.145499999999998</v>
      </c>
      <c r="C169" s="45">
        <v>33.302</v>
      </c>
      <c r="D169" s="45">
        <v>36.346499999999999</v>
      </c>
      <c r="E169" s="45">
        <v>39.198599999999999</v>
      </c>
      <c r="F169" s="45">
        <v>25.965900000000001</v>
      </c>
      <c r="G169" s="45">
        <v>18.164300000000001</v>
      </c>
      <c r="H169" s="45">
        <v>36.209699999999998</v>
      </c>
      <c r="I169" s="45">
        <v>33.275199999999998</v>
      </c>
      <c r="J169" s="45">
        <v>36.417400000000001</v>
      </c>
      <c r="K169" s="45">
        <v>39.198599999999999</v>
      </c>
      <c r="L169" s="45">
        <v>26.319600000000001</v>
      </c>
      <c r="M169" s="45">
        <v>18.164300000000001</v>
      </c>
      <c r="N169" s="45">
        <v>10.8568</v>
      </c>
      <c r="O169" s="45">
        <v>49.7592</v>
      </c>
      <c r="P169" s="45">
        <v>9.1340000000000003</v>
      </c>
      <c r="Q169" s="45">
        <v>52</v>
      </c>
      <c r="R169" s="45">
        <v>9.1334</v>
      </c>
      <c r="S169" s="45" t="s">
        <v>270</v>
      </c>
    </row>
    <row r="170" spans="1:19">
      <c r="A170" s="8">
        <v>45383</v>
      </c>
      <c r="B170" s="45">
        <v>34.883600000000001</v>
      </c>
      <c r="C170" s="45">
        <v>34.0715</v>
      </c>
      <c r="D170" s="45">
        <v>34.935400000000001</v>
      </c>
      <c r="E170" s="45">
        <v>39.055</v>
      </c>
      <c r="F170" s="45">
        <v>24.623200000000001</v>
      </c>
      <c r="G170" s="45">
        <v>21.536100000000001</v>
      </c>
      <c r="H170" s="45">
        <v>34.927100000000003</v>
      </c>
      <c r="I170" s="45">
        <v>34.0792</v>
      </c>
      <c r="J170" s="45">
        <v>34.981400000000001</v>
      </c>
      <c r="K170" s="45">
        <v>39.055</v>
      </c>
      <c r="L170" s="45">
        <v>24.7425</v>
      </c>
      <c r="M170" s="45">
        <v>21.536100000000001</v>
      </c>
      <c r="N170" s="45">
        <v>11.9696</v>
      </c>
      <c r="O170" s="45">
        <v>26.468599999999999</v>
      </c>
      <c r="P170" s="45">
        <v>11.489000000000001</v>
      </c>
      <c r="Q170" s="45">
        <v>0</v>
      </c>
      <c r="R170" s="45">
        <v>11.489000000000001</v>
      </c>
      <c r="S170" s="45" t="s">
        <v>270</v>
      </c>
    </row>
    <row r="171" spans="1:19">
      <c r="A171" s="8">
        <v>45413</v>
      </c>
      <c r="B171" s="45">
        <v>36.959099999999999</v>
      </c>
      <c r="C171" s="45">
        <v>35.602899999999998</v>
      </c>
      <c r="D171" s="45">
        <v>37.056399999999996</v>
      </c>
      <c r="E171" s="45">
        <v>39.185499999999998</v>
      </c>
      <c r="F171" s="45">
        <v>27.827500000000001</v>
      </c>
      <c r="G171" s="45">
        <v>22.7712</v>
      </c>
      <c r="H171" s="45">
        <v>36.959200000000003</v>
      </c>
      <c r="I171" s="45">
        <v>35.603999999999999</v>
      </c>
      <c r="J171" s="45">
        <v>37.056399999999996</v>
      </c>
      <c r="K171" s="45">
        <v>39.185499999999998</v>
      </c>
      <c r="L171" s="45">
        <v>27.827500000000001</v>
      </c>
      <c r="M171" s="45">
        <v>22.7712</v>
      </c>
      <c r="N171" s="45">
        <v>34.456000000000003</v>
      </c>
      <c r="O171" s="45">
        <v>34.451300000000003</v>
      </c>
      <c r="P171" s="45">
        <v>52</v>
      </c>
      <c r="Q171" s="45">
        <v>52</v>
      </c>
      <c r="R171" s="45">
        <v>0</v>
      </c>
      <c r="S171" s="45">
        <v>0</v>
      </c>
    </row>
    <row r="172" spans="1:19">
      <c r="A172" s="8">
        <v>45444</v>
      </c>
      <c r="B172" s="45">
        <v>36.4495</v>
      </c>
      <c r="C172" s="45">
        <v>36.566699999999997</v>
      </c>
      <c r="D172" s="45">
        <v>36.441699999999997</v>
      </c>
      <c r="E172" s="45">
        <v>38.7639</v>
      </c>
      <c r="F172" s="45">
        <v>27.156600000000001</v>
      </c>
      <c r="G172" s="45">
        <v>22.374300000000002</v>
      </c>
      <c r="H172" s="45">
        <v>36.451500000000003</v>
      </c>
      <c r="I172" s="45">
        <v>36.599800000000002</v>
      </c>
      <c r="J172" s="45">
        <v>36.441699999999997</v>
      </c>
      <c r="K172" s="45">
        <v>38.7639</v>
      </c>
      <c r="L172" s="45">
        <v>27.156600000000001</v>
      </c>
      <c r="M172" s="45">
        <v>22.374300000000002</v>
      </c>
      <c r="N172" s="45">
        <v>12.958500000000001</v>
      </c>
      <c r="O172" s="45">
        <v>12.9495</v>
      </c>
      <c r="P172" s="45">
        <v>52</v>
      </c>
      <c r="Q172" s="45">
        <v>52</v>
      </c>
      <c r="R172" s="45">
        <v>0</v>
      </c>
      <c r="S172" s="45">
        <v>0</v>
      </c>
    </row>
    <row r="173" spans="1:19">
      <c r="A173" s="8">
        <v>45474</v>
      </c>
      <c r="B173" s="45">
        <v>35.0871</v>
      </c>
      <c r="C173" s="45">
        <v>37.053600000000003</v>
      </c>
      <c r="D173" s="45">
        <v>34.963700000000003</v>
      </c>
      <c r="E173" s="45">
        <v>38.591000000000001</v>
      </c>
      <c r="F173" s="45">
        <v>25.168099999999999</v>
      </c>
      <c r="G173" s="45">
        <v>22.395</v>
      </c>
      <c r="H173" s="45">
        <v>35.086300000000001</v>
      </c>
      <c r="I173" s="45">
        <v>37.045299999999997</v>
      </c>
      <c r="J173" s="45">
        <v>34.963700000000003</v>
      </c>
      <c r="K173" s="45">
        <v>38.591000000000001</v>
      </c>
      <c r="L173" s="45">
        <v>25.168099999999999</v>
      </c>
      <c r="M173" s="45">
        <v>22.395</v>
      </c>
      <c r="N173" s="45">
        <v>39.838000000000001</v>
      </c>
      <c r="O173" s="45">
        <v>39.838000000000001</v>
      </c>
      <c r="P173" s="45">
        <v>0</v>
      </c>
      <c r="Q173" s="45">
        <v>0</v>
      </c>
      <c r="R173" s="45">
        <v>0</v>
      </c>
      <c r="S173" s="45" t="s">
        <v>270</v>
      </c>
    </row>
    <row r="174" spans="1:19">
      <c r="A174" s="8">
        <v>45505</v>
      </c>
      <c r="B174" s="45">
        <v>36.539000000000001</v>
      </c>
      <c r="C174" s="45">
        <v>37.720399999999998</v>
      </c>
      <c r="D174" s="45">
        <v>36.457000000000001</v>
      </c>
      <c r="E174" s="45">
        <v>38.508899999999997</v>
      </c>
      <c r="F174" s="45">
        <v>26.625900000000001</v>
      </c>
      <c r="G174" s="45">
        <v>22.900099999999998</v>
      </c>
      <c r="H174" s="45">
        <v>36.5383</v>
      </c>
      <c r="I174" s="45">
        <v>37.713299999999997</v>
      </c>
      <c r="J174" s="45">
        <v>36.457000000000001</v>
      </c>
      <c r="K174" s="45">
        <v>38.508899999999997</v>
      </c>
      <c r="L174" s="45">
        <v>26.625900000000001</v>
      </c>
      <c r="M174" s="45">
        <v>22.900099999999998</v>
      </c>
      <c r="N174" s="45">
        <v>40.725000000000001</v>
      </c>
      <c r="O174" s="45">
        <v>40.725000000000001</v>
      </c>
      <c r="P174" s="45">
        <v>0</v>
      </c>
      <c r="Q174" s="45">
        <v>0</v>
      </c>
      <c r="R174" s="45">
        <v>0</v>
      </c>
      <c r="S174" s="45" t="s">
        <v>270</v>
      </c>
    </row>
    <row r="175" spans="1:19">
      <c r="A175" s="8">
        <v>45536</v>
      </c>
      <c r="B175" s="45">
        <v>36.674799999999998</v>
      </c>
      <c r="C175" s="45">
        <v>36.944200000000002</v>
      </c>
      <c r="D175" s="45">
        <v>36.656300000000002</v>
      </c>
      <c r="E175" s="45">
        <v>38.265999999999998</v>
      </c>
      <c r="F175" s="45">
        <v>28.144100000000002</v>
      </c>
      <c r="G175" s="45">
        <v>26.526499999999999</v>
      </c>
      <c r="H175" s="45">
        <v>36.749400000000001</v>
      </c>
      <c r="I175" s="45">
        <v>36.929900000000004</v>
      </c>
      <c r="J175" s="45">
        <v>36.737000000000002</v>
      </c>
      <c r="K175" s="45">
        <v>38.265999999999998</v>
      </c>
      <c r="L175" s="45">
        <v>28.656199999999998</v>
      </c>
      <c r="M175" s="45">
        <v>26.526499999999999</v>
      </c>
      <c r="N175" s="45">
        <v>13.763</v>
      </c>
      <c r="O175" s="45">
        <v>42.879100000000001</v>
      </c>
      <c r="P175" s="45">
        <v>12.3071</v>
      </c>
      <c r="Q175" s="45">
        <v>0</v>
      </c>
      <c r="R175" s="45">
        <v>12.3071</v>
      </c>
      <c r="S175" s="45" t="s">
        <v>270</v>
      </c>
    </row>
    <row r="176" spans="1:19">
      <c r="A176" s="8">
        <v>45566</v>
      </c>
      <c r="B176" s="45">
        <v>34.641500000000001</v>
      </c>
      <c r="C176" s="45">
        <v>36.740099999999998</v>
      </c>
      <c r="D176" s="45">
        <v>34.514000000000003</v>
      </c>
      <c r="E176" s="45">
        <v>38.289499999999997</v>
      </c>
      <c r="F176" s="45">
        <v>24.307500000000001</v>
      </c>
      <c r="G176" s="45">
        <v>23.618200000000002</v>
      </c>
      <c r="H176" s="45">
        <v>34.643300000000004</v>
      </c>
      <c r="I176" s="45">
        <v>36.7776</v>
      </c>
      <c r="J176" s="45">
        <v>34.514000000000003</v>
      </c>
      <c r="K176" s="45">
        <v>38.289499999999997</v>
      </c>
      <c r="L176" s="45">
        <v>24.307500000000001</v>
      </c>
      <c r="M176" s="45">
        <v>23.618200000000002</v>
      </c>
      <c r="N176" s="45">
        <v>22.485199999999999</v>
      </c>
      <c r="O176" s="45">
        <v>22.485199999999999</v>
      </c>
      <c r="P176" s="45">
        <v>0</v>
      </c>
      <c r="Q176" s="45">
        <v>0</v>
      </c>
      <c r="R176" s="45">
        <v>0</v>
      </c>
      <c r="S176" s="45">
        <v>0</v>
      </c>
    </row>
    <row r="177" spans="1:19">
      <c r="A177" s="8">
        <v>45597</v>
      </c>
      <c r="B177" s="45">
        <v>35.404499999999999</v>
      </c>
      <c r="C177" s="45">
        <v>37.035499999999999</v>
      </c>
      <c r="D177" s="45">
        <v>35.299999999999997</v>
      </c>
      <c r="E177" s="45">
        <v>37.824100000000001</v>
      </c>
      <c r="F177" s="45">
        <v>24.222799999999999</v>
      </c>
      <c r="G177" s="45">
        <v>23.364000000000001</v>
      </c>
      <c r="H177" s="45">
        <v>35.404699999999998</v>
      </c>
      <c r="I177" s="45">
        <v>37.040399999999998</v>
      </c>
      <c r="J177" s="45">
        <v>35.299999999999997</v>
      </c>
      <c r="K177" s="45">
        <v>37.824100000000001</v>
      </c>
      <c r="L177" s="45">
        <v>24.222799999999999</v>
      </c>
      <c r="M177" s="45">
        <v>23.364000000000001</v>
      </c>
      <c r="N177" s="45">
        <v>32.437100000000001</v>
      </c>
      <c r="O177" s="45">
        <v>32.437100000000001</v>
      </c>
      <c r="P177" s="45">
        <v>0</v>
      </c>
      <c r="Q177" s="45">
        <v>0</v>
      </c>
      <c r="R177" s="45">
        <v>0</v>
      </c>
      <c r="S177" s="45" t="s">
        <v>270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 hidden="1" outlineLevel="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 hidden="1" outlineLevel="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 hidden="1" outlineLevel="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 hidden="1" outlineLevel="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 hidden="1" outlineLevel="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 hidden="1" outlineLevel="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 hidden="1" outlineLevel="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 hidden="1" outlineLevel="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 hidden="1" outlineLevel="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 hidden="1" outlineLevel="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 hidden="1" outlineLevel="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 hidden="1" outlineLevel="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 hidden="1" outlineLevel="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  <row r="153" spans="1:21" hidden="1" outlineLevel="1">
      <c r="A153" s="8">
        <v>44866</v>
      </c>
      <c r="B153" s="45">
        <v>18.530100000000001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18.530100000000001</v>
      </c>
    </row>
    <row r="154" spans="1:21" hidden="1" outlineLevel="1">
      <c r="A154" s="8">
        <v>44896</v>
      </c>
      <c r="B154" s="45">
        <v>17.5686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17.5686</v>
      </c>
    </row>
    <row r="155" spans="1:21" hidden="1" outlineLevel="1">
      <c r="A155" s="8">
        <v>44927</v>
      </c>
      <c r="B155" s="45">
        <v>16.855699999999999</v>
      </c>
      <c r="C155" s="45">
        <v>18.18</v>
      </c>
      <c r="D155" s="45">
        <v>0</v>
      </c>
      <c r="E155" s="45">
        <v>18.18</v>
      </c>
      <c r="F155" s="45">
        <v>0</v>
      </c>
      <c r="G155" s="45">
        <v>18.18</v>
      </c>
      <c r="H155" s="45">
        <v>0</v>
      </c>
      <c r="I155" s="45">
        <v>18.18</v>
      </c>
      <c r="J155" s="45">
        <v>0</v>
      </c>
      <c r="K155" s="45">
        <v>18.18</v>
      </c>
      <c r="L155" s="45">
        <v>0</v>
      </c>
      <c r="M155" s="45">
        <v>18.18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16.848700000000001</v>
      </c>
    </row>
    <row r="156" spans="1:21" hidden="1" outlineLevel="1">
      <c r="A156" s="8">
        <v>44958</v>
      </c>
      <c r="B156" s="45">
        <v>19.728300000000001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19.728300000000001</v>
      </c>
    </row>
    <row r="157" spans="1:21" hidden="1" outlineLevel="1">
      <c r="A157" s="8">
        <v>44986</v>
      </c>
      <c r="B157" s="45">
        <v>19.6967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19.6967</v>
      </c>
    </row>
    <row r="158" spans="1:21" hidden="1" outlineLevel="1">
      <c r="A158" s="8">
        <v>45017</v>
      </c>
      <c r="B158" s="45">
        <v>17.705500000000001</v>
      </c>
      <c r="C158" s="45">
        <v>19.39</v>
      </c>
      <c r="D158" s="45">
        <v>0</v>
      </c>
      <c r="E158" s="45">
        <v>19.39</v>
      </c>
      <c r="F158" s="45">
        <v>0</v>
      </c>
      <c r="G158" s="45">
        <v>19.39</v>
      </c>
      <c r="H158" s="45">
        <v>0</v>
      </c>
      <c r="I158" s="45">
        <v>19.39</v>
      </c>
      <c r="J158" s="45">
        <v>0</v>
      </c>
      <c r="K158" s="45">
        <v>19.39</v>
      </c>
      <c r="L158" s="45">
        <v>0</v>
      </c>
      <c r="M158" s="45">
        <v>19.39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17.699284131213926</v>
      </c>
    </row>
    <row r="159" spans="1:21" hidden="1" outlineLevel="1">
      <c r="A159" s="8">
        <v>45047</v>
      </c>
      <c r="B159" s="45">
        <v>20.2712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20.271130943351107</v>
      </c>
    </row>
    <row r="160" spans="1:21" hidden="1" outlineLevel="1">
      <c r="A160" s="8">
        <v>45078</v>
      </c>
      <c r="B160" s="45">
        <v>19.035699999999999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19.035708757569815</v>
      </c>
    </row>
    <row r="161" spans="1:21" hidden="1" outlineLevel="1">
      <c r="A161" s="8">
        <v>45108</v>
      </c>
      <c r="B161" s="45">
        <v>20.478899999999999</v>
      </c>
      <c r="C161" s="45">
        <v>20.96</v>
      </c>
      <c r="D161" s="45">
        <v>0</v>
      </c>
      <c r="E161" s="45">
        <v>20.96</v>
      </c>
      <c r="F161" s="45">
        <v>0</v>
      </c>
      <c r="G161" s="45">
        <v>20.96</v>
      </c>
      <c r="H161" s="45">
        <v>0</v>
      </c>
      <c r="I161" s="45">
        <v>20.96</v>
      </c>
      <c r="J161" s="45">
        <v>0</v>
      </c>
      <c r="K161" s="45">
        <v>20.96</v>
      </c>
      <c r="L161" s="45">
        <v>0</v>
      </c>
      <c r="M161" s="45">
        <v>20.96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20.47710071113972</v>
      </c>
    </row>
    <row r="162" spans="1:21" hidden="1" outlineLevel="1">
      <c r="A162" s="8">
        <v>45139</v>
      </c>
      <c r="B162" s="45">
        <v>19.707699999999999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19.707647475966379</v>
      </c>
    </row>
    <row r="163" spans="1:21" hidden="1" outlineLevel="1">
      <c r="A163" s="8">
        <v>45170</v>
      </c>
      <c r="B163" s="45">
        <v>20.936199999999999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20.936254460605692</v>
      </c>
    </row>
    <row r="164" spans="1:21" hidden="1" outlineLevel="1">
      <c r="A164" s="8">
        <v>45200</v>
      </c>
      <c r="B164" s="45">
        <v>18.475000000000001</v>
      </c>
      <c r="C164" s="45">
        <v>21.25</v>
      </c>
      <c r="D164" s="45">
        <v>0</v>
      </c>
      <c r="E164" s="45">
        <v>21.25</v>
      </c>
      <c r="F164" s="45">
        <v>0</v>
      </c>
      <c r="G164" s="45">
        <v>21.25</v>
      </c>
      <c r="H164" s="45">
        <v>0</v>
      </c>
      <c r="I164" s="45">
        <v>21.25</v>
      </c>
      <c r="J164" s="45">
        <v>0</v>
      </c>
      <c r="K164" s="45">
        <v>21.25</v>
      </c>
      <c r="L164" s="45">
        <v>0</v>
      </c>
      <c r="M164" s="45">
        <v>21.25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18.469321347302966</v>
      </c>
    </row>
    <row r="165" spans="1:21">
      <c r="A165" s="8">
        <v>45231</v>
      </c>
      <c r="B165" s="45">
        <v>18.918800000000001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18.918785349468166</v>
      </c>
    </row>
    <row r="166" spans="1:21">
      <c r="A166" s="8">
        <v>45261</v>
      </c>
      <c r="B166" s="45">
        <v>16.8794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16.879458172599616</v>
      </c>
    </row>
    <row r="167" spans="1:21">
      <c r="A167" s="8">
        <v>45292</v>
      </c>
      <c r="B167" s="45">
        <v>19.995200000000001</v>
      </c>
      <c r="C167" s="45">
        <v>21.07</v>
      </c>
      <c r="D167" s="45">
        <v>0</v>
      </c>
      <c r="E167" s="45">
        <v>21.07</v>
      </c>
      <c r="F167" s="45">
        <v>0</v>
      </c>
      <c r="G167" s="45">
        <v>21.07</v>
      </c>
      <c r="H167" s="45">
        <v>0</v>
      </c>
      <c r="I167" s="45">
        <v>21.07</v>
      </c>
      <c r="J167" s="45">
        <v>0</v>
      </c>
      <c r="K167" s="45">
        <v>21.07</v>
      </c>
      <c r="L167" s="45">
        <v>0</v>
      </c>
      <c r="M167" s="45">
        <v>21.07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19.992438145770496</v>
      </c>
    </row>
    <row r="168" spans="1:21">
      <c r="A168" s="8">
        <v>45323</v>
      </c>
      <c r="B168" s="45">
        <v>18.838000000000001</v>
      </c>
      <c r="C168" s="45">
        <v>25.18</v>
      </c>
      <c r="D168" s="45">
        <v>0</v>
      </c>
      <c r="E168" s="45">
        <v>25.18</v>
      </c>
      <c r="F168" s="45">
        <v>0</v>
      </c>
      <c r="G168" s="45">
        <v>0</v>
      </c>
      <c r="H168" s="45">
        <v>25.18</v>
      </c>
      <c r="I168" s="45">
        <v>25.18</v>
      </c>
      <c r="J168" s="45">
        <v>0</v>
      </c>
      <c r="K168" s="45">
        <v>25.18</v>
      </c>
      <c r="L168" s="45">
        <v>0</v>
      </c>
      <c r="M168" s="45">
        <v>0</v>
      </c>
      <c r="N168" s="45">
        <v>25.18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18.704365746257519</v>
      </c>
    </row>
    <row r="169" spans="1:21">
      <c r="A169" s="8">
        <v>45352</v>
      </c>
      <c r="B169" s="45">
        <v>18.7683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18.768324461455656</v>
      </c>
    </row>
    <row r="170" spans="1:21">
      <c r="A170" s="8">
        <v>45383</v>
      </c>
      <c r="B170" s="45">
        <v>19.154900000000001</v>
      </c>
      <c r="C170" s="45">
        <v>24.302299999999999</v>
      </c>
      <c r="D170" s="45">
        <v>0</v>
      </c>
      <c r="E170" s="45">
        <v>24.302299999999999</v>
      </c>
      <c r="F170" s="45">
        <v>0</v>
      </c>
      <c r="G170" s="45">
        <v>20.95</v>
      </c>
      <c r="H170" s="45">
        <v>24.95</v>
      </c>
      <c r="I170" s="45">
        <v>24.302299999999999</v>
      </c>
      <c r="J170" s="45">
        <v>0</v>
      </c>
      <c r="K170" s="45">
        <v>24.302299999999999</v>
      </c>
      <c r="L170" s="45">
        <v>0</v>
      </c>
      <c r="M170" s="45">
        <v>20.95</v>
      </c>
      <c r="N170" s="45">
        <v>24.95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19.091914546528532</v>
      </c>
    </row>
    <row r="171" spans="1:21">
      <c r="A171" s="8">
        <v>45413</v>
      </c>
      <c r="B171" s="45">
        <v>17.3871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17.387052809748333</v>
      </c>
    </row>
    <row r="172" spans="1:21">
      <c r="A172" s="8">
        <v>45444</v>
      </c>
      <c r="B172" s="45">
        <v>15.778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15.778018533507261</v>
      </c>
    </row>
    <row r="173" spans="1:21">
      <c r="A173" s="8">
        <v>45474</v>
      </c>
      <c r="B173" s="45">
        <v>18.9985</v>
      </c>
      <c r="C173" s="45">
        <v>23.767600000000002</v>
      </c>
      <c r="D173" s="45">
        <v>0</v>
      </c>
      <c r="E173" s="45">
        <v>23.767600000000002</v>
      </c>
      <c r="F173" s="45">
        <v>0</v>
      </c>
      <c r="G173" s="45">
        <v>20.37</v>
      </c>
      <c r="H173" s="45">
        <v>24.37</v>
      </c>
      <c r="I173" s="45">
        <v>23.767600000000002</v>
      </c>
      <c r="J173" s="45">
        <v>0</v>
      </c>
      <c r="K173" s="45">
        <v>23.767600000000002</v>
      </c>
      <c r="L173" s="45">
        <v>0</v>
      </c>
      <c r="M173" s="45">
        <v>20.37</v>
      </c>
      <c r="N173" s="45">
        <v>24.37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18.950583560432133</v>
      </c>
    </row>
    <row r="174" spans="1:21">
      <c r="A174" s="8">
        <v>45505</v>
      </c>
      <c r="B174" s="45">
        <v>16.191700000000001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16.191750022180681</v>
      </c>
    </row>
    <row r="175" spans="1:21">
      <c r="A175" s="8">
        <v>45536</v>
      </c>
      <c r="B175" s="45">
        <v>16.892700000000001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16.89270782465211</v>
      </c>
    </row>
    <row r="176" spans="1:21">
      <c r="A176" s="8">
        <v>45566</v>
      </c>
      <c r="B176" s="45">
        <v>17.2591</v>
      </c>
      <c r="C176" s="45">
        <v>21.932099999999998</v>
      </c>
      <c r="D176" s="45">
        <v>0</v>
      </c>
      <c r="E176" s="45">
        <v>21.932099999999998</v>
      </c>
      <c r="F176" s="45">
        <v>0</v>
      </c>
      <c r="G176" s="45">
        <v>19.989999999999998</v>
      </c>
      <c r="H176" s="45">
        <v>22.09</v>
      </c>
      <c r="I176" s="45">
        <v>21.932099999999998</v>
      </c>
      <c r="J176" s="45">
        <v>0</v>
      </c>
      <c r="K176" s="45">
        <v>21.932099999999998</v>
      </c>
      <c r="L176" s="45">
        <v>0</v>
      </c>
      <c r="M176" s="45">
        <v>19.989999999999998</v>
      </c>
      <c r="N176" s="45">
        <v>22.09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17.173466202696645</v>
      </c>
    </row>
    <row r="177" spans="1:21">
      <c r="A177" s="8">
        <v>45597</v>
      </c>
      <c r="B177" s="45">
        <v>16.151700000000002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16.151685039436348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270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270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270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270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270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270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270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270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270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270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270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270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270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270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270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270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270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270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270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270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270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270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270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270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270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270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270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270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270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270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270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270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270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270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270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270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270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270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270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270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270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270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270</v>
      </c>
      <c r="S33" s="45" t="s">
        <v>270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270</v>
      </c>
      <c r="AK33" s="45" t="s">
        <v>270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270</v>
      </c>
      <c r="S34" s="45" t="s">
        <v>270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270</v>
      </c>
      <c r="AK34" s="45" t="s">
        <v>270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270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270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270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270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270</v>
      </c>
      <c r="S37" s="45" t="s">
        <v>270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270</v>
      </c>
      <c r="AK37" s="45" t="s">
        <v>270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270</v>
      </c>
      <c r="S38" s="45" t="s">
        <v>270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270</v>
      </c>
      <c r="AK38" s="45" t="s">
        <v>270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270</v>
      </c>
      <c r="S39" s="45" t="s">
        <v>270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270</v>
      </c>
      <c r="AK39" s="45" t="s">
        <v>270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270</v>
      </c>
      <c r="R40" s="45" t="s">
        <v>270</v>
      </c>
      <c r="S40" s="45" t="s">
        <v>270</v>
      </c>
      <c r="T40" s="45" t="s">
        <v>270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270</v>
      </c>
      <c r="AJ40" s="45" t="s">
        <v>270</v>
      </c>
      <c r="AK40" s="45" t="s">
        <v>270</v>
      </c>
      <c r="AL40" s="45" t="s">
        <v>270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270</v>
      </c>
      <c r="S41" s="45" t="s">
        <v>270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270</v>
      </c>
      <c r="AK41" s="45" t="s">
        <v>270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270</v>
      </c>
      <c r="T42" s="45" t="s">
        <v>270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270</v>
      </c>
      <c r="AL42" s="45" t="s">
        <v>270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270</v>
      </c>
      <c r="R43" s="45" t="s">
        <v>270</v>
      </c>
      <c r="S43" s="45" t="s">
        <v>270</v>
      </c>
      <c r="T43" s="45" t="s">
        <v>270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270</v>
      </c>
      <c r="AJ43" s="45" t="s">
        <v>270</v>
      </c>
      <c r="AK43" s="45" t="s">
        <v>270</v>
      </c>
      <c r="AL43" s="45" t="s">
        <v>270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270</v>
      </c>
      <c r="R44" s="45" t="s">
        <v>270</v>
      </c>
      <c r="S44" s="45" t="s">
        <v>270</v>
      </c>
      <c r="T44" s="45" t="s">
        <v>270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270</v>
      </c>
      <c r="AJ44" s="45" t="s">
        <v>270</v>
      </c>
      <c r="AK44" s="45" t="s">
        <v>270</v>
      </c>
      <c r="AL44" s="45" t="s">
        <v>270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270</v>
      </c>
      <c r="R45" s="45" t="s">
        <v>270</v>
      </c>
      <c r="S45" s="45" t="s">
        <v>270</v>
      </c>
      <c r="T45" s="45" t="s">
        <v>270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270</v>
      </c>
      <c r="AJ45" s="45" t="s">
        <v>270</v>
      </c>
      <c r="AK45" s="45" t="s">
        <v>270</v>
      </c>
      <c r="AL45" s="45" t="s">
        <v>270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270</v>
      </c>
      <c r="T46" s="45" t="s">
        <v>270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270</v>
      </c>
      <c r="AL46" s="45" t="s">
        <v>270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270</v>
      </c>
      <c r="R47" s="45" t="s">
        <v>270</v>
      </c>
      <c r="S47" s="45" t="s">
        <v>270</v>
      </c>
      <c r="T47" s="45" t="s">
        <v>270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270</v>
      </c>
      <c r="AJ47" s="45" t="s">
        <v>270</v>
      </c>
      <c r="AK47" s="45" t="s">
        <v>270</v>
      </c>
      <c r="AL47" s="45" t="s">
        <v>270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270</v>
      </c>
      <c r="Q48" s="45">
        <v>6.8579999999999997</v>
      </c>
      <c r="R48" s="45" t="s">
        <v>270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270</v>
      </c>
      <c r="AI48" s="45">
        <v>0</v>
      </c>
      <c r="AJ48" s="45" t="s">
        <v>270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270</v>
      </c>
      <c r="S49" s="45" t="s">
        <v>270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270</v>
      </c>
      <c r="AK49" s="45" t="s">
        <v>270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270</v>
      </c>
      <c r="R50" s="45" t="s">
        <v>270</v>
      </c>
      <c r="S50" s="45" t="s">
        <v>270</v>
      </c>
      <c r="T50" s="45" t="s">
        <v>270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270</v>
      </c>
      <c r="AJ50" s="45" t="s">
        <v>270</v>
      </c>
      <c r="AK50" s="45" t="s">
        <v>270</v>
      </c>
      <c r="AL50" s="45" t="s">
        <v>270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270</v>
      </c>
      <c r="R51" s="45" t="s">
        <v>270</v>
      </c>
      <c r="S51" s="45" t="s">
        <v>270</v>
      </c>
      <c r="T51" s="45" t="s">
        <v>270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270</v>
      </c>
      <c r="AJ51" s="45" t="s">
        <v>270</v>
      </c>
      <c r="AK51" s="45" t="s">
        <v>270</v>
      </c>
      <c r="AL51" s="45" t="s">
        <v>270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270</v>
      </c>
      <c r="R52" s="45" t="s">
        <v>270</v>
      </c>
      <c r="S52" s="45" t="s">
        <v>270</v>
      </c>
      <c r="T52" s="45" t="s">
        <v>270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270</v>
      </c>
      <c r="AJ52" s="45" t="s">
        <v>270</v>
      </c>
      <c r="AK52" s="45" t="s">
        <v>270</v>
      </c>
      <c r="AL52" s="45" t="s">
        <v>270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270</v>
      </c>
      <c r="S53" s="45" t="s">
        <v>270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270</v>
      </c>
      <c r="AK53" s="45" t="s">
        <v>270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270</v>
      </c>
      <c r="S54" s="45" t="s">
        <v>270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270</v>
      </c>
      <c r="AK54" s="45" t="s">
        <v>270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270</v>
      </c>
      <c r="R55" s="45" t="s">
        <v>270</v>
      </c>
      <c r="S55" s="45" t="s">
        <v>270</v>
      </c>
      <c r="T55" s="45" t="s">
        <v>270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270</v>
      </c>
      <c r="AJ55" s="45" t="s">
        <v>270</v>
      </c>
      <c r="AK55" s="45" t="s">
        <v>270</v>
      </c>
      <c r="AL55" s="45" t="s">
        <v>270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270</v>
      </c>
      <c r="R56" s="45" t="s">
        <v>270</v>
      </c>
      <c r="S56" s="45" t="s">
        <v>270</v>
      </c>
      <c r="T56" s="45" t="s">
        <v>270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270</v>
      </c>
      <c r="AJ56" s="45" t="s">
        <v>270</v>
      </c>
      <c r="AK56" s="45" t="s">
        <v>270</v>
      </c>
      <c r="AL56" s="45" t="s">
        <v>270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270</v>
      </c>
      <c r="S57" s="45" t="s">
        <v>270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270</v>
      </c>
      <c r="AK57" s="45" t="s">
        <v>270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270</v>
      </c>
      <c r="S58" s="45" t="s">
        <v>270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270</v>
      </c>
      <c r="AK58" s="45" t="s">
        <v>270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270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270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270</v>
      </c>
      <c r="S60" s="45" t="s">
        <v>270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270</v>
      </c>
      <c r="AK60" s="45" t="s">
        <v>270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270</v>
      </c>
      <c r="S61" s="45" t="s">
        <v>270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270</v>
      </c>
      <c r="AK61" s="45" t="s">
        <v>270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270</v>
      </c>
      <c r="R62" s="45" t="s">
        <v>270</v>
      </c>
      <c r="S62" s="45" t="s">
        <v>270</v>
      </c>
      <c r="T62" s="45" t="s">
        <v>270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270</v>
      </c>
      <c r="AJ62" s="45" t="s">
        <v>270</v>
      </c>
      <c r="AK62" s="45" t="s">
        <v>270</v>
      </c>
      <c r="AL62" s="45" t="s">
        <v>270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270</v>
      </c>
      <c r="S63" s="45" t="s">
        <v>270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270</v>
      </c>
      <c r="AK63" s="45" t="s">
        <v>270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270</v>
      </c>
      <c r="S64" s="45" t="s">
        <v>270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270</v>
      </c>
      <c r="AK64" s="45" t="s">
        <v>270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270</v>
      </c>
      <c r="R65" s="45" t="s">
        <v>270</v>
      </c>
      <c r="S65" s="45" t="s">
        <v>270</v>
      </c>
      <c r="T65" s="45" t="s">
        <v>270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270</v>
      </c>
      <c r="AJ65" s="45" t="s">
        <v>270</v>
      </c>
      <c r="AK65" s="45" t="s">
        <v>270</v>
      </c>
      <c r="AL65" s="45" t="s">
        <v>270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270</v>
      </c>
      <c r="R66" s="45" t="s">
        <v>270</v>
      </c>
      <c r="S66" s="45" t="s">
        <v>270</v>
      </c>
      <c r="T66" s="45" t="s">
        <v>270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270</v>
      </c>
      <c r="AJ66" s="45" t="s">
        <v>270</v>
      </c>
      <c r="AK66" s="45" t="s">
        <v>270</v>
      </c>
      <c r="AL66" s="45" t="s">
        <v>270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270</v>
      </c>
      <c r="R67" s="45" t="s">
        <v>270</v>
      </c>
      <c r="S67" s="45" t="s">
        <v>270</v>
      </c>
      <c r="T67" s="45" t="s">
        <v>270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270</v>
      </c>
      <c r="AJ67" s="45" t="s">
        <v>270</v>
      </c>
      <c r="AK67" s="45" t="s">
        <v>270</v>
      </c>
      <c r="AL67" s="45" t="s">
        <v>270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270</v>
      </c>
      <c r="R68" s="45" t="s">
        <v>270</v>
      </c>
      <c r="S68" s="45" t="s">
        <v>270</v>
      </c>
      <c r="T68" s="45" t="s">
        <v>270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270</v>
      </c>
      <c r="AJ68" s="45" t="s">
        <v>270</v>
      </c>
      <c r="AK68" s="45" t="s">
        <v>270</v>
      </c>
      <c r="AL68" s="45" t="s">
        <v>270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270</v>
      </c>
      <c r="R69" s="45" t="s">
        <v>270</v>
      </c>
      <c r="S69" s="45" t="s">
        <v>270</v>
      </c>
      <c r="T69" s="45" t="s">
        <v>270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270</v>
      </c>
      <c r="AJ69" s="45" t="s">
        <v>270</v>
      </c>
      <c r="AK69" s="45" t="s">
        <v>270</v>
      </c>
      <c r="AL69" s="45" t="s">
        <v>270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270</v>
      </c>
      <c r="S70" s="45" t="s">
        <v>270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270</v>
      </c>
      <c r="AK70" s="45" t="s">
        <v>270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270</v>
      </c>
      <c r="S71" s="45">
        <v>24</v>
      </c>
      <c r="T71" s="45" t="s">
        <v>270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270</v>
      </c>
      <c r="AK71" s="45">
        <v>0</v>
      </c>
      <c r="AL71" s="45" t="s">
        <v>270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270</v>
      </c>
      <c r="R72" s="45" t="s">
        <v>270</v>
      </c>
      <c r="S72" s="45" t="s">
        <v>270</v>
      </c>
      <c r="T72" s="45" t="s">
        <v>270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270</v>
      </c>
      <c r="AJ72" s="45" t="s">
        <v>270</v>
      </c>
      <c r="AK72" s="45" t="s">
        <v>270</v>
      </c>
      <c r="AL72" s="45" t="s">
        <v>270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270</v>
      </c>
      <c r="S73" s="45" t="s">
        <v>270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270</v>
      </c>
      <c r="AK73" s="45" t="s">
        <v>270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270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270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270</v>
      </c>
      <c r="R75" s="45" t="s">
        <v>270</v>
      </c>
      <c r="S75" s="45" t="s">
        <v>270</v>
      </c>
      <c r="T75" s="45" t="s">
        <v>270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270</v>
      </c>
      <c r="AJ75" s="45" t="s">
        <v>270</v>
      </c>
      <c r="AK75" s="45" t="s">
        <v>270</v>
      </c>
      <c r="AL75" s="45" t="s">
        <v>270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270</v>
      </c>
      <c r="S76" s="45">
        <v>24</v>
      </c>
      <c r="T76" s="45" t="s">
        <v>270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270</v>
      </c>
      <c r="AK76" s="45">
        <v>0</v>
      </c>
      <c r="AL76" s="45" t="s">
        <v>270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270</v>
      </c>
      <c r="R77" s="45" t="s">
        <v>270</v>
      </c>
      <c r="S77" s="45" t="s">
        <v>270</v>
      </c>
      <c r="T77" s="45" t="s">
        <v>270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270</v>
      </c>
      <c r="AJ77" s="45" t="s">
        <v>270</v>
      </c>
      <c r="AK77" s="45" t="s">
        <v>270</v>
      </c>
      <c r="AL77" s="45" t="s">
        <v>270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270</v>
      </c>
      <c r="R78" s="45" t="s">
        <v>270</v>
      </c>
      <c r="S78" s="45" t="s">
        <v>270</v>
      </c>
      <c r="T78" s="45" t="s">
        <v>270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270</v>
      </c>
      <c r="AJ78" s="45" t="s">
        <v>270</v>
      </c>
      <c r="AK78" s="45" t="s">
        <v>270</v>
      </c>
      <c r="AL78" s="45" t="s">
        <v>270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270</v>
      </c>
      <c r="R79" s="45" t="s">
        <v>270</v>
      </c>
      <c r="S79" s="45" t="s">
        <v>270</v>
      </c>
      <c r="T79" s="45" t="s">
        <v>270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270</v>
      </c>
      <c r="AJ79" s="45" t="s">
        <v>270</v>
      </c>
      <c r="AK79" s="45" t="s">
        <v>270</v>
      </c>
      <c r="AL79" s="45" t="s">
        <v>270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270</v>
      </c>
      <c r="R80" s="45" t="s">
        <v>270</v>
      </c>
      <c r="S80" s="45" t="s">
        <v>270</v>
      </c>
      <c r="T80" s="45" t="s">
        <v>270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270</v>
      </c>
      <c r="AJ80" s="45" t="s">
        <v>270</v>
      </c>
      <c r="AK80" s="45" t="s">
        <v>270</v>
      </c>
      <c r="AL80" s="45" t="s">
        <v>270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270</v>
      </c>
      <c r="R81" s="45" t="s">
        <v>270</v>
      </c>
      <c r="S81" s="45" t="s">
        <v>270</v>
      </c>
      <c r="T81" s="45" t="s">
        <v>270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270</v>
      </c>
      <c r="AJ81" s="45" t="s">
        <v>270</v>
      </c>
      <c r="AK81" s="45" t="s">
        <v>270</v>
      </c>
      <c r="AL81" s="45" t="s">
        <v>270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270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270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270</v>
      </c>
      <c r="R83" s="45" t="s">
        <v>270</v>
      </c>
      <c r="S83" s="45" t="s">
        <v>270</v>
      </c>
      <c r="T83" s="45" t="s">
        <v>270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270</v>
      </c>
      <c r="AJ83" s="45" t="s">
        <v>270</v>
      </c>
      <c r="AK83" s="45" t="s">
        <v>270</v>
      </c>
      <c r="AL83" s="45" t="s">
        <v>270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270</v>
      </c>
      <c r="R84" s="45" t="s">
        <v>270</v>
      </c>
      <c r="S84" s="45" t="s">
        <v>270</v>
      </c>
      <c r="T84" s="45" t="s">
        <v>270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270</v>
      </c>
      <c r="AJ84" s="45" t="s">
        <v>270</v>
      </c>
      <c r="AK84" s="45" t="s">
        <v>270</v>
      </c>
      <c r="AL84" s="45" t="s">
        <v>270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270</v>
      </c>
      <c r="R85" s="45" t="s">
        <v>270</v>
      </c>
      <c r="S85" s="45" t="s">
        <v>270</v>
      </c>
      <c r="T85" s="45" t="s">
        <v>270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270</v>
      </c>
      <c r="AJ85" s="45" t="s">
        <v>270</v>
      </c>
      <c r="AK85" s="45" t="s">
        <v>270</v>
      </c>
      <c r="AL85" s="45" t="s">
        <v>270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270</v>
      </c>
      <c r="R86" s="45" t="s">
        <v>270</v>
      </c>
      <c r="S86" s="45" t="s">
        <v>270</v>
      </c>
      <c r="T86" s="45" t="s">
        <v>270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270</v>
      </c>
      <c r="AJ86" s="45" t="s">
        <v>270</v>
      </c>
      <c r="AK86" s="45" t="s">
        <v>270</v>
      </c>
      <c r="AL86" s="45" t="s">
        <v>270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270</v>
      </c>
      <c r="R87" s="45" t="s">
        <v>270</v>
      </c>
      <c r="S87" s="45" t="s">
        <v>270</v>
      </c>
      <c r="T87" s="45" t="s">
        <v>270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270</v>
      </c>
      <c r="AJ87" s="45" t="s">
        <v>270</v>
      </c>
      <c r="AK87" s="45" t="s">
        <v>270</v>
      </c>
      <c r="AL87" s="45" t="s">
        <v>270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270</v>
      </c>
      <c r="R88" s="45" t="s">
        <v>270</v>
      </c>
      <c r="S88" s="45" t="s">
        <v>270</v>
      </c>
      <c r="T88" s="45" t="s">
        <v>270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270</v>
      </c>
      <c r="AJ88" s="45" t="s">
        <v>270</v>
      </c>
      <c r="AK88" s="45" t="s">
        <v>270</v>
      </c>
      <c r="AL88" s="45" t="s">
        <v>270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270</v>
      </c>
      <c r="R89" s="45" t="s">
        <v>270</v>
      </c>
      <c r="S89" s="45" t="s">
        <v>270</v>
      </c>
      <c r="T89" s="45" t="s">
        <v>270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270</v>
      </c>
      <c r="AJ89" s="45" t="s">
        <v>270</v>
      </c>
      <c r="AK89" s="45" t="s">
        <v>270</v>
      </c>
      <c r="AL89" s="45" t="s">
        <v>270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270</v>
      </c>
      <c r="R90" s="45" t="s">
        <v>270</v>
      </c>
      <c r="S90" s="45" t="s">
        <v>270</v>
      </c>
      <c r="T90" s="45" t="s">
        <v>270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270</v>
      </c>
      <c r="AJ90" s="45" t="s">
        <v>270</v>
      </c>
      <c r="AK90" s="45" t="s">
        <v>270</v>
      </c>
      <c r="AL90" s="45" t="s">
        <v>270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270</v>
      </c>
      <c r="R91" s="45" t="s">
        <v>270</v>
      </c>
      <c r="S91" s="45" t="s">
        <v>270</v>
      </c>
      <c r="T91" s="45" t="s">
        <v>270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270</v>
      </c>
      <c r="AJ91" s="45" t="s">
        <v>270</v>
      </c>
      <c r="AK91" s="45" t="s">
        <v>270</v>
      </c>
      <c r="AL91" s="45" t="s">
        <v>270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270</v>
      </c>
      <c r="R92" s="45" t="s">
        <v>270</v>
      </c>
      <c r="S92" s="45" t="s">
        <v>270</v>
      </c>
      <c r="T92" s="45" t="s">
        <v>270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270</v>
      </c>
      <c r="AJ92" s="45" t="s">
        <v>270</v>
      </c>
      <c r="AK92" s="45" t="s">
        <v>270</v>
      </c>
      <c r="AL92" s="45" t="s">
        <v>270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270</v>
      </c>
      <c r="R93" s="45" t="s">
        <v>270</v>
      </c>
      <c r="S93" s="45" t="s">
        <v>270</v>
      </c>
      <c r="T93" s="45" t="s">
        <v>270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270</v>
      </c>
      <c r="AJ93" s="45" t="s">
        <v>270</v>
      </c>
      <c r="AK93" s="45" t="s">
        <v>270</v>
      </c>
      <c r="AL93" s="45" t="s">
        <v>270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270</v>
      </c>
      <c r="R94" s="45" t="s">
        <v>270</v>
      </c>
      <c r="S94" s="45" t="s">
        <v>270</v>
      </c>
      <c r="T94" s="45" t="s">
        <v>270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270</v>
      </c>
      <c r="AJ94" s="45" t="s">
        <v>270</v>
      </c>
      <c r="AK94" s="45" t="s">
        <v>270</v>
      </c>
      <c r="AL94" s="45" t="s">
        <v>270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270</v>
      </c>
      <c r="S95" s="45" t="s">
        <v>270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270</v>
      </c>
      <c r="AK95" s="45" t="s">
        <v>270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270</v>
      </c>
      <c r="S96" s="45" t="s">
        <v>270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270</v>
      </c>
      <c r="AK96" s="45" t="s">
        <v>270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270</v>
      </c>
      <c r="R97" s="45" t="s">
        <v>270</v>
      </c>
      <c r="S97" s="45" t="s">
        <v>270</v>
      </c>
      <c r="T97" s="45" t="s">
        <v>270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270</v>
      </c>
      <c r="AJ97" s="45" t="s">
        <v>270</v>
      </c>
      <c r="AK97" s="45" t="s">
        <v>270</v>
      </c>
      <c r="AL97" s="45" t="s">
        <v>270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270</v>
      </c>
      <c r="S98" s="45">
        <v>1.8956</v>
      </c>
      <c r="T98" s="45" t="s">
        <v>270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270</v>
      </c>
      <c r="AK98" s="45">
        <v>0</v>
      </c>
      <c r="AL98" s="45" t="s">
        <v>270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270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270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270</v>
      </c>
      <c r="T100" s="45" t="s">
        <v>270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270</v>
      </c>
      <c r="AL100" s="45" t="s">
        <v>270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270</v>
      </c>
      <c r="S101" s="45" t="s">
        <v>270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270</v>
      </c>
      <c r="AK101" s="45" t="s">
        <v>270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270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270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270</v>
      </c>
      <c r="S103" s="45" t="s">
        <v>270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270</v>
      </c>
      <c r="AK103" s="45" t="s">
        <v>270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270</v>
      </c>
      <c r="R104" s="45" t="s">
        <v>270</v>
      </c>
      <c r="S104" s="45" t="s">
        <v>270</v>
      </c>
      <c r="T104" s="45" t="s">
        <v>270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270</v>
      </c>
      <c r="AJ104" s="45" t="s">
        <v>270</v>
      </c>
      <c r="AK104" s="45" t="s">
        <v>270</v>
      </c>
      <c r="AL104" s="45" t="s">
        <v>270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270</v>
      </c>
      <c r="S105" s="45" t="s">
        <v>270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270</v>
      </c>
      <c r="AK105" s="45" t="s">
        <v>270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270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270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270</v>
      </c>
      <c r="T107" s="45" t="s">
        <v>270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270</v>
      </c>
      <c r="AL107" s="45" t="s">
        <v>270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270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270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270</v>
      </c>
      <c r="T109" s="45" t="s">
        <v>270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270</v>
      </c>
      <c r="AL109" s="45" t="s">
        <v>270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270</v>
      </c>
      <c r="S110" s="45" t="s">
        <v>270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270</v>
      </c>
      <c r="AK110" s="45" t="s">
        <v>270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270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270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270</v>
      </c>
      <c r="S112" s="45" t="s">
        <v>270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270</v>
      </c>
      <c r="AK112" s="45" t="s">
        <v>270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270</v>
      </c>
      <c r="R113" s="45" t="s">
        <v>270</v>
      </c>
      <c r="S113" s="45" t="s">
        <v>270</v>
      </c>
      <c r="T113" s="45" t="s">
        <v>270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270</v>
      </c>
      <c r="AJ113" s="45" t="s">
        <v>270</v>
      </c>
      <c r="AK113" s="45" t="s">
        <v>270</v>
      </c>
      <c r="AL113" s="45" t="s">
        <v>270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270</v>
      </c>
      <c r="R114" s="45" t="s">
        <v>270</v>
      </c>
      <c r="S114" s="45" t="s">
        <v>270</v>
      </c>
      <c r="T114" s="45" t="s">
        <v>270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270</v>
      </c>
      <c r="AJ114" s="45" t="s">
        <v>270</v>
      </c>
      <c r="AK114" s="45" t="s">
        <v>270</v>
      </c>
      <c r="AL114" s="45" t="s">
        <v>270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270</v>
      </c>
      <c r="R115" s="45" t="s">
        <v>270</v>
      </c>
      <c r="S115" s="45" t="s">
        <v>270</v>
      </c>
      <c r="T115" s="45" t="s">
        <v>270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270</v>
      </c>
      <c r="AJ115" s="45" t="s">
        <v>270</v>
      </c>
      <c r="AK115" s="45" t="s">
        <v>270</v>
      </c>
      <c r="AL115" s="45" t="s">
        <v>270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270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270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270</v>
      </c>
      <c r="S119" s="45">
        <v>0</v>
      </c>
      <c r="T119" s="45" t="s">
        <v>270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270</v>
      </c>
      <c r="AK119" s="45">
        <v>0</v>
      </c>
      <c r="AL119" s="45" t="s">
        <v>270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270</v>
      </c>
      <c r="S121" s="45" t="s">
        <v>270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270</v>
      </c>
      <c r="AK121" s="45" t="s">
        <v>270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270</v>
      </c>
      <c r="R122" s="45" t="s">
        <v>270</v>
      </c>
      <c r="S122" s="45" t="s">
        <v>270</v>
      </c>
      <c r="T122" s="45" t="s">
        <v>270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270</v>
      </c>
      <c r="AJ122" s="45" t="s">
        <v>270</v>
      </c>
      <c r="AK122" s="45" t="s">
        <v>270</v>
      </c>
      <c r="AL122" s="45" t="s">
        <v>270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270</v>
      </c>
      <c r="T123" s="45" t="s">
        <v>270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270</v>
      </c>
      <c r="AL123" s="45" t="s">
        <v>270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270</v>
      </c>
      <c r="R124" s="45" t="s">
        <v>270</v>
      </c>
      <c r="S124" s="45" t="s">
        <v>270</v>
      </c>
      <c r="T124" s="45" t="s">
        <v>270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270</v>
      </c>
      <c r="AJ124" s="45" t="s">
        <v>270</v>
      </c>
      <c r="AK124" s="45" t="s">
        <v>270</v>
      </c>
      <c r="AL124" s="45" t="s">
        <v>270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270</v>
      </c>
      <c r="R125" s="45" t="s">
        <v>270</v>
      </c>
      <c r="S125" s="45" t="s">
        <v>270</v>
      </c>
      <c r="T125" s="45" t="s">
        <v>270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270</v>
      </c>
      <c r="AJ125" s="45" t="s">
        <v>270</v>
      </c>
      <c r="AK125" s="45" t="s">
        <v>270</v>
      </c>
      <c r="AL125" s="45" t="s">
        <v>270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270</v>
      </c>
      <c r="R126" s="45" t="s">
        <v>270</v>
      </c>
      <c r="S126" s="45" t="s">
        <v>270</v>
      </c>
      <c r="T126" s="45" t="s">
        <v>270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270</v>
      </c>
      <c r="AJ126" s="45" t="s">
        <v>270</v>
      </c>
      <c r="AK126" s="45" t="s">
        <v>270</v>
      </c>
      <c r="AL126" s="45" t="s">
        <v>270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270</v>
      </c>
      <c r="T127" s="45" t="s">
        <v>270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270</v>
      </c>
      <c r="AL127" s="45" t="s">
        <v>270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270</v>
      </c>
      <c r="T128" s="45" t="s">
        <v>270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270</v>
      </c>
      <c r="AL128" s="45" t="s">
        <v>270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270</v>
      </c>
      <c r="S129" s="45" t="s">
        <v>270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270</v>
      </c>
      <c r="AK129" s="45" t="s">
        <v>270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270</v>
      </c>
      <c r="R130" s="45" t="s">
        <v>270</v>
      </c>
      <c r="S130" s="45" t="s">
        <v>270</v>
      </c>
      <c r="T130" s="45" t="s">
        <v>270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270</v>
      </c>
      <c r="AJ130" s="45" t="s">
        <v>270</v>
      </c>
      <c r="AK130" s="45" t="s">
        <v>270</v>
      </c>
      <c r="AL130" s="45" t="s">
        <v>270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270</v>
      </c>
      <c r="R131" s="45" t="s">
        <v>270</v>
      </c>
      <c r="S131" s="45" t="s">
        <v>270</v>
      </c>
      <c r="T131" s="45" t="s">
        <v>270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270</v>
      </c>
      <c r="AJ131" s="45" t="s">
        <v>270</v>
      </c>
      <c r="AK131" s="45" t="s">
        <v>270</v>
      </c>
      <c r="AL131" s="45" t="s">
        <v>270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270</v>
      </c>
      <c r="S132" s="45" t="s">
        <v>270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270</v>
      </c>
      <c r="AK132" s="45" t="s">
        <v>270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270</v>
      </c>
      <c r="R133" s="45" t="s">
        <v>270</v>
      </c>
      <c r="S133" s="45" t="s">
        <v>270</v>
      </c>
      <c r="T133" s="45" t="s">
        <v>270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270</v>
      </c>
      <c r="AJ133" s="45" t="s">
        <v>270</v>
      </c>
      <c r="AK133" s="45" t="s">
        <v>270</v>
      </c>
      <c r="AL133" s="45" t="s">
        <v>270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270</v>
      </c>
      <c r="R134" s="45" t="s">
        <v>270</v>
      </c>
      <c r="S134" s="45" t="s">
        <v>270</v>
      </c>
      <c r="T134" s="45" t="s">
        <v>270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270</v>
      </c>
      <c r="AJ134" s="45" t="s">
        <v>270</v>
      </c>
      <c r="AK134" s="45" t="s">
        <v>270</v>
      </c>
      <c r="AL134" s="45" t="s">
        <v>270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270</v>
      </c>
      <c r="R135" s="45" t="s">
        <v>270</v>
      </c>
      <c r="S135" s="45" t="s">
        <v>270</v>
      </c>
      <c r="T135" s="45" t="s">
        <v>270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270</v>
      </c>
      <c r="AJ135" s="45" t="s">
        <v>270</v>
      </c>
      <c r="AK135" s="45" t="s">
        <v>270</v>
      </c>
      <c r="AL135" s="45" t="s">
        <v>270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270</v>
      </c>
      <c r="R136" s="45" t="s">
        <v>270</v>
      </c>
      <c r="S136" s="45" t="s">
        <v>270</v>
      </c>
      <c r="T136" s="45" t="s">
        <v>270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270</v>
      </c>
      <c r="AJ136" s="45" t="s">
        <v>270</v>
      </c>
      <c r="AK136" s="45" t="s">
        <v>270</v>
      </c>
      <c r="AL136" s="45" t="s">
        <v>270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270</v>
      </c>
      <c r="R137" s="45" t="s">
        <v>270</v>
      </c>
      <c r="S137" s="45" t="s">
        <v>270</v>
      </c>
      <c r="T137" s="45" t="s">
        <v>270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270</v>
      </c>
      <c r="AJ137" s="45" t="s">
        <v>270</v>
      </c>
      <c r="AK137" s="45" t="s">
        <v>270</v>
      </c>
      <c r="AL137" s="45" t="s">
        <v>270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270</v>
      </c>
      <c r="R138" s="45" t="s">
        <v>270</v>
      </c>
      <c r="S138" s="45" t="s">
        <v>270</v>
      </c>
      <c r="T138" s="45" t="s">
        <v>270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270</v>
      </c>
      <c r="AJ138" s="45" t="s">
        <v>270</v>
      </c>
      <c r="AK138" s="45" t="s">
        <v>270</v>
      </c>
      <c r="AL138" s="45" t="s">
        <v>270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270</v>
      </c>
      <c r="S139" s="45" t="s">
        <v>270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270</v>
      </c>
      <c r="AK139" s="45" t="s">
        <v>270</v>
      </c>
      <c r="AL139" s="45">
        <v>2.0500000000000001E-2</v>
      </c>
      <c r="AM139" s="45">
        <v>20.128699999999998</v>
      </c>
    </row>
    <row r="140" spans="1:39" hidden="1" outlineLevel="1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270</v>
      </c>
      <c r="R140" s="45" t="s">
        <v>270</v>
      </c>
      <c r="S140" s="45" t="s">
        <v>270</v>
      </c>
      <c r="T140" s="45" t="s">
        <v>270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270</v>
      </c>
      <c r="AJ140" s="45" t="s">
        <v>270</v>
      </c>
      <c r="AK140" s="45" t="s">
        <v>270</v>
      </c>
      <c r="AL140" s="45" t="s">
        <v>270</v>
      </c>
      <c r="AM140" s="45">
        <v>18.1614</v>
      </c>
    </row>
    <row r="141" spans="1:39" hidden="1" outlineLevel="1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270</v>
      </c>
      <c r="T141" s="45" t="s">
        <v>270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270</v>
      </c>
      <c r="AL141" s="45" t="s">
        <v>270</v>
      </c>
      <c r="AM141" s="45">
        <v>20.308700000000002</v>
      </c>
    </row>
    <row r="142" spans="1:39" hidden="1" outlineLevel="1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270</v>
      </c>
      <c r="S142" s="45">
        <v>0</v>
      </c>
      <c r="T142" s="45" t="s">
        <v>270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270</v>
      </c>
      <c r="AK142" s="45">
        <v>0</v>
      </c>
      <c r="AL142" s="45" t="s">
        <v>270</v>
      </c>
      <c r="AM142" s="45">
        <v>18.168600000000001</v>
      </c>
    </row>
    <row r="143" spans="1:39" hidden="1" outlineLevel="1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270</v>
      </c>
      <c r="R143" s="45" t="s">
        <v>270</v>
      </c>
      <c r="S143" s="45" t="s">
        <v>270</v>
      </c>
      <c r="T143" s="45" t="s">
        <v>270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270</v>
      </c>
      <c r="AJ143" s="45" t="s">
        <v>270</v>
      </c>
      <c r="AK143" s="45" t="s">
        <v>270</v>
      </c>
      <c r="AL143" s="45" t="s">
        <v>270</v>
      </c>
      <c r="AM143" s="45">
        <v>17.133199999999999</v>
      </c>
    </row>
    <row r="144" spans="1:39" hidden="1" outlineLevel="1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270</v>
      </c>
      <c r="S144" s="45" t="s">
        <v>270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270</v>
      </c>
      <c r="AK144" s="45" t="s">
        <v>270</v>
      </c>
      <c r="AL144" s="45">
        <v>0</v>
      </c>
      <c r="AM144" s="45">
        <v>20.3444</v>
      </c>
    </row>
    <row r="145" spans="1:39" hidden="1" outlineLevel="1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270</v>
      </c>
      <c r="S145" s="45" t="s">
        <v>270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270</v>
      </c>
      <c r="AK145" s="45" t="s">
        <v>270</v>
      </c>
      <c r="AL145" s="45">
        <v>0</v>
      </c>
      <c r="AM145" s="45">
        <v>19.5684</v>
      </c>
    </row>
    <row r="146" spans="1:39" hidden="1" outlineLevel="1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270</v>
      </c>
      <c r="R146" s="45" t="s">
        <v>270</v>
      </c>
      <c r="S146" s="45" t="s">
        <v>270</v>
      </c>
      <c r="T146" s="45" t="s">
        <v>270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270</v>
      </c>
      <c r="AJ146" s="45" t="s">
        <v>270</v>
      </c>
      <c r="AK146" s="45" t="s">
        <v>270</v>
      </c>
      <c r="AL146" s="45" t="s">
        <v>270</v>
      </c>
      <c r="AM146" s="45">
        <v>15.393000000000001</v>
      </c>
    </row>
    <row r="147" spans="1:39" hidden="1" outlineLevel="1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270</v>
      </c>
      <c r="S147" s="45" t="s">
        <v>270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270</v>
      </c>
      <c r="AK147" s="45" t="s">
        <v>270</v>
      </c>
      <c r="AL147" s="45">
        <v>14.883800000000001</v>
      </c>
      <c r="AM147" s="45">
        <v>14.387700000000001</v>
      </c>
    </row>
    <row r="148" spans="1:39" hidden="1" outlineLevel="1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270</v>
      </c>
      <c r="R148" s="45" t="s">
        <v>270</v>
      </c>
      <c r="S148" s="45" t="s">
        <v>270</v>
      </c>
      <c r="T148" s="45" t="s">
        <v>270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270</v>
      </c>
      <c r="AJ148" s="45" t="s">
        <v>270</v>
      </c>
      <c r="AK148" s="45" t="s">
        <v>270</v>
      </c>
      <c r="AL148" s="45" t="s">
        <v>270</v>
      </c>
      <c r="AM148" s="45">
        <v>14.409000000000001</v>
      </c>
    </row>
    <row r="149" spans="1:39" hidden="1" outlineLevel="1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270</v>
      </c>
      <c r="R149" s="45" t="s">
        <v>270</v>
      </c>
      <c r="S149" s="45" t="s">
        <v>270</v>
      </c>
      <c r="T149" s="45" t="s">
        <v>270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270</v>
      </c>
      <c r="AJ149" s="45" t="s">
        <v>270</v>
      </c>
      <c r="AK149" s="45" t="s">
        <v>270</v>
      </c>
      <c r="AL149" s="45" t="s">
        <v>270</v>
      </c>
      <c r="AM149" s="45">
        <v>14.252000000000001</v>
      </c>
    </row>
    <row r="150" spans="1:39" hidden="1" outlineLevel="1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270</v>
      </c>
      <c r="R150" s="45" t="s">
        <v>270</v>
      </c>
      <c r="S150" s="45" t="s">
        <v>270</v>
      </c>
      <c r="T150" s="45" t="s">
        <v>270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270</v>
      </c>
      <c r="AJ150" s="45" t="s">
        <v>270</v>
      </c>
      <c r="AK150" s="45" t="s">
        <v>270</v>
      </c>
      <c r="AL150" s="45" t="s">
        <v>270</v>
      </c>
      <c r="AM150" s="45">
        <v>18.497499999999999</v>
      </c>
    </row>
    <row r="151" spans="1:39" hidden="1" outlineLevel="1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270</v>
      </c>
      <c r="R151" s="45" t="s">
        <v>270</v>
      </c>
      <c r="S151" s="45" t="s">
        <v>270</v>
      </c>
      <c r="T151" s="45" t="s">
        <v>270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270</v>
      </c>
      <c r="AJ151" s="45" t="s">
        <v>270</v>
      </c>
      <c r="AK151" s="45" t="s">
        <v>270</v>
      </c>
      <c r="AL151" s="45" t="s">
        <v>270</v>
      </c>
      <c r="AM151" s="45">
        <v>18.0823</v>
      </c>
    </row>
    <row r="152" spans="1:39" hidden="1" outlineLevel="1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270</v>
      </c>
      <c r="R152" s="45" t="s">
        <v>270</v>
      </c>
      <c r="S152" s="45" t="s">
        <v>270</v>
      </c>
      <c r="T152" s="45" t="s">
        <v>270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270</v>
      </c>
      <c r="AJ152" s="45" t="s">
        <v>270</v>
      </c>
      <c r="AK152" s="45" t="s">
        <v>270</v>
      </c>
      <c r="AL152" s="45" t="s">
        <v>270</v>
      </c>
      <c r="AM152" s="45">
        <v>18.095300000000002</v>
      </c>
    </row>
    <row r="153" spans="1:39" hidden="1" outlineLevel="1">
      <c r="A153" s="8">
        <v>44866</v>
      </c>
      <c r="B153" s="45">
        <v>36.682899999999997</v>
      </c>
      <c r="C153" s="45">
        <v>38.573599999999999</v>
      </c>
      <c r="D153" s="45">
        <v>42.531100000000002</v>
      </c>
      <c r="E153" s="45">
        <v>38.212499999999999</v>
      </c>
      <c r="F153" s="45">
        <v>38.431199999999997</v>
      </c>
      <c r="G153" s="45">
        <v>34.540700000000001</v>
      </c>
      <c r="H153" s="45">
        <v>24.659199999999998</v>
      </c>
      <c r="I153" s="45">
        <v>38.573399999999999</v>
      </c>
      <c r="J153" s="45">
        <v>42.53</v>
      </c>
      <c r="K153" s="45">
        <v>38.212499999999999</v>
      </c>
      <c r="L153" s="45">
        <v>38.431199999999997</v>
      </c>
      <c r="M153" s="45">
        <v>34.540700000000001</v>
      </c>
      <c r="N153" s="45">
        <v>24.659199999999998</v>
      </c>
      <c r="O153" s="45">
        <v>56.559699999999999</v>
      </c>
      <c r="P153" s="45">
        <v>56.559699999999999</v>
      </c>
      <c r="Q153" s="45" t="s">
        <v>270</v>
      </c>
      <c r="R153" s="45" t="s">
        <v>270</v>
      </c>
      <c r="S153" s="45" t="s">
        <v>270</v>
      </c>
      <c r="T153" s="45" t="s">
        <v>270</v>
      </c>
      <c r="U153" s="45">
        <v>7.1299000000000001</v>
      </c>
      <c r="V153" s="45">
        <v>0</v>
      </c>
      <c r="W153" s="45">
        <v>7.1299000000000001</v>
      </c>
      <c r="X153" s="45">
        <v>0</v>
      </c>
      <c r="Y153" s="45">
        <v>0</v>
      </c>
      <c r="Z153" s="45">
        <v>7.1299000000000001</v>
      </c>
      <c r="AA153" s="45">
        <v>7.1299000000000001</v>
      </c>
      <c r="AB153" s="45">
        <v>0</v>
      </c>
      <c r="AC153" s="45">
        <v>7.1299000000000001</v>
      </c>
      <c r="AD153" s="45">
        <v>0</v>
      </c>
      <c r="AE153" s="45">
        <v>0</v>
      </c>
      <c r="AF153" s="45">
        <v>7.1299000000000001</v>
      </c>
      <c r="AG153" s="45">
        <v>0</v>
      </c>
      <c r="AH153" s="45">
        <v>0</v>
      </c>
      <c r="AI153" s="45" t="s">
        <v>270</v>
      </c>
      <c r="AJ153" s="45" t="s">
        <v>270</v>
      </c>
      <c r="AK153" s="45" t="s">
        <v>270</v>
      </c>
      <c r="AL153" s="45" t="s">
        <v>270</v>
      </c>
      <c r="AM153" s="45">
        <v>20.737100000000002</v>
      </c>
    </row>
    <row r="154" spans="1:39" hidden="1" outlineLevel="1">
      <c r="A154" s="8">
        <v>44896</v>
      </c>
      <c r="B154" s="45">
        <v>35.513300000000001</v>
      </c>
      <c r="C154" s="45">
        <v>38.658700000000003</v>
      </c>
      <c r="D154" s="45">
        <v>42.626800000000003</v>
      </c>
      <c r="E154" s="45">
        <v>38.308799999999998</v>
      </c>
      <c r="F154" s="45">
        <v>38.601100000000002</v>
      </c>
      <c r="G154" s="45">
        <v>32.962200000000003</v>
      </c>
      <c r="H154" s="45">
        <v>32.720599999999997</v>
      </c>
      <c r="I154" s="45">
        <v>38.658700000000003</v>
      </c>
      <c r="J154" s="45">
        <v>42.627200000000002</v>
      </c>
      <c r="K154" s="45">
        <v>38.308799999999998</v>
      </c>
      <c r="L154" s="45">
        <v>38.601100000000002</v>
      </c>
      <c r="M154" s="45">
        <v>32.962200000000003</v>
      </c>
      <c r="N154" s="45">
        <v>32.720599999999997</v>
      </c>
      <c r="O154" s="45">
        <v>37.9405</v>
      </c>
      <c r="P154" s="45">
        <v>37.9405</v>
      </c>
      <c r="Q154" s="45" t="s">
        <v>270</v>
      </c>
      <c r="R154" s="45" t="s">
        <v>270</v>
      </c>
      <c r="S154" s="45" t="s">
        <v>270</v>
      </c>
      <c r="T154" s="45" t="s">
        <v>270</v>
      </c>
      <c r="U154" s="45">
        <v>8.1773000000000007</v>
      </c>
      <c r="V154" s="45">
        <v>0</v>
      </c>
      <c r="W154" s="45">
        <v>8.1773000000000007</v>
      </c>
      <c r="X154" s="45">
        <v>0</v>
      </c>
      <c r="Y154" s="45">
        <v>0</v>
      </c>
      <c r="Z154" s="45">
        <v>8.1773000000000007</v>
      </c>
      <c r="AA154" s="45">
        <v>8.1773000000000007</v>
      </c>
      <c r="AB154" s="45">
        <v>0</v>
      </c>
      <c r="AC154" s="45">
        <v>8.1773000000000007</v>
      </c>
      <c r="AD154" s="45">
        <v>0</v>
      </c>
      <c r="AE154" s="45">
        <v>0</v>
      </c>
      <c r="AF154" s="45">
        <v>8.1773000000000007</v>
      </c>
      <c r="AG154" s="45">
        <v>0</v>
      </c>
      <c r="AH154" s="45">
        <v>0</v>
      </c>
      <c r="AI154" s="45" t="s">
        <v>270</v>
      </c>
      <c r="AJ154" s="45" t="s">
        <v>270</v>
      </c>
      <c r="AK154" s="45" t="s">
        <v>270</v>
      </c>
      <c r="AL154" s="45" t="s">
        <v>270</v>
      </c>
      <c r="AM154" s="45">
        <v>20.683900000000001</v>
      </c>
    </row>
    <row r="155" spans="1:39" hidden="1" outlineLevel="1">
      <c r="A155" s="8">
        <v>44927</v>
      </c>
      <c r="B155" s="45">
        <v>34.803600000000003</v>
      </c>
      <c r="C155" s="45">
        <v>39.267200000000003</v>
      </c>
      <c r="D155" s="45">
        <v>42.307499999999997</v>
      </c>
      <c r="E155" s="45">
        <v>38.983899999999998</v>
      </c>
      <c r="F155" s="45">
        <v>38.808700000000002</v>
      </c>
      <c r="G155" s="45">
        <v>42.9923</v>
      </c>
      <c r="H155" s="45">
        <v>36.770400000000002</v>
      </c>
      <c r="I155" s="45">
        <v>39.266399999999997</v>
      </c>
      <c r="J155" s="45">
        <v>42.299300000000002</v>
      </c>
      <c r="K155" s="45">
        <v>38.983899999999998</v>
      </c>
      <c r="L155" s="45">
        <v>38.808700000000002</v>
      </c>
      <c r="M155" s="45">
        <v>42.9923</v>
      </c>
      <c r="N155" s="45">
        <v>36.770400000000002</v>
      </c>
      <c r="O155" s="45">
        <v>58.539099999999998</v>
      </c>
      <c r="P155" s="45">
        <v>58.539099999999998</v>
      </c>
      <c r="Q155" s="45" t="s">
        <v>270</v>
      </c>
      <c r="R155" s="45" t="s">
        <v>270</v>
      </c>
      <c r="S155" s="45" t="s">
        <v>270</v>
      </c>
      <c r="T155" s="45" t="s">
        <v>270</v>
      </c>
      <c r="U155" s="45">
        <v>9.1971000000000007</v>
      </c>
      <c r="V155" s="45">
        <v>0</v>
      </c>
      <c r="W155" s="45">
        <v>9.1971000000000007</v>
      </c>
      <c r="X155" s="45">
        <v>0</v>
      </c>
      <c r="Y155" s="45">
        <v>18.18</v>
      </c>
      <c r="Z155" s="45">
        <v>8.4215999999999998</v>
      </c>
      <c r="AA155" s="45">
        <v>9.1971000000000007</v>
      </c>
      <c r="AB155" s="45">
        <v>0</v>
      </c>
      <c r="AC155" s="45">
        <v>9.1971000000000007</v>
      </c>
      <c r="AD155" s="45">
        <v>0</v>
      </c>
      <c r="AE155" s="45">
        <v>18.18</v>
      </c>
      <c r="AF155" s="45">
        <v>8.4215999999999998</v>
      </c>
      <c r="AG155" s="45">
        <v>0</v>
      </c>
      <c r="AH155" s="45">
        <v>0</v>
      </c>
      <c r="AI155" s="45" t="s">
        <v>270</v>
      </c>
      <c r="AJ155" s="45" t="s">
        <v>270</v>
      </c>
      <c r="AK155" s="45" t="s">
        <v>270</v>
      </c>
      <c r="AL155" s="45" t="s">
        <v>270</v>
      </c>
      <c r="AM155" s="45">
        <v>18.025099999999998</v>
      </c>
    </row>
    <row r="156" spans="1:39" hidden="1" outlineLevel="1">
      <c r="A156" s="8">
        <v>44958</v>
      </c>
      <c r="B156" s="45">
        <v>37.466500000000003</v>
      </c>
      <c r="C156" s="45">
        <v>39.3309</v>
      </c>
      <c r="D156" s="45">
        <v>42.362900000000003</v>
      </c>
      <c r="E156" s="45">
        <v>39.039200000000001</v>
      </c>
      <c r="F156" s="45">
        <v>38.941400000000002</v>
      </c>
      <c r="G156" s="45">
        <v>41.271599999999999</v>
      </c>
      <c r="H156" s="45">
        <v>32.624600000000001</v>
      </c>
      <c r="I156" s="45">
        <v>39.330399999999997</v>
      </c>
      <c r="J156" s="45">
        <v>42.357999999999997</v>
      </c>
      <c r="K156" s="45">
        <v>39.039200000000001</v>
      </c>
      <c r="L156" s="45">
        <v>38.941400000000002</v>
      </c>
      <c r="M156" s="45">
        <v>41.271599999999999</v>
      </c>
      <c r="N156" s="45">
        <v>32.624600000000001</v>
      </c>
      <c r="O156" s="45">
        <v>53.3307</v>
      </c>
      <c r="P156" s="45">
        <v>53.3307</v>
      </c>
      <c r="Q156" s="45">
        <v>0</v>
      </c>
      <c r="R156" s="45" t="s">
        <v>270</v>
      </c>
      <c r="S156" s="45" t="s">
        <v>270</v>
      </c>
      <c r="T156" s="45">
        <v>0</v>
      </c>
      <c r="U156" s="45">
        <v>9.2342999999999993</v>
      </c>
      <c r="V156" s="45">
        <v>0</v>
      </c>
      <c r="W156" s="45">
        <v>9.2342999999999993</v>
      </c>
      <c r="X156" s="45">
        <v>0</v>
      </c>
      <c r="Y156" s="45">
        <v>0</v>
      </c>
      <c r="Z156" s="45">
        <v>9.2342999999999993</v>
      </c>
      <c r="AA156" s="45">
        <v>9.2342999999999993</v>
      </c>
      <c r="AB156" s="45">
        <v>0</v>
      </c>
      <c r="AC156" s="45">
        <v>9.2342999999999993</v>
      </c>
      <c r="AD156" s="45">
        <v>0</v>
      </c>
      <c r="AE156" s="45">
        <v>0</v>
      </c>
      <c r="AF156" s="45">
        <v>9.2342999999999993</v>
      </c>
      <c r="AG156" s="45">
        <v>0</v>
      </c>
      <c r="AH156" s="45">
        <v>0</v>
      </c>
      <c r="AI156" s="45">
        <v>0</v>
      </c>
      <c r="AJ156" s="45" t="s">
        <v>270</v>
      </c>
      <c r="AK156" s="45" t="s">
        <v>270</v>
      </c>
      <c r="AL156" s="45">
        <v>0</v>
      </c>
      <c r="AM156" s="45">
        <v>20.121700000000001</v>
      </c>
    </row>
    <row r="157" spans="1:39" hidden="1" outlineLevel="1">
      <c r="A157" s="8">
        <v>44986</v>
      </c>
      <c r="B157" s="45">
        <v>37.853700000000003</v>
      </c>
      <c r="C157" s="45">
        <v>39.1892</v>
      </c>
      <c r="D157" s="45">
        <v>42.346800000000002</v>
      </c>
      <c r="E157" s="45">
        <v>38.898699999999998</v>
      </c>
      <c r="F157" s="45">
        <v>38.933799999999998</v>
      </c>
      <c r="G157" s="45">
        <v>38.837699999999998</v>
      </c>
      <c r="H157" s="45">
        <v>29.0989</v>
      </c>
      <c r="I157" s="45">
        <v>39.187800000000003</v>
      </c>
      <c r="J157" s="45">
        <v>42.334800000000001</v>
      </c>
      <c r="K157" s="45">
        <v>38.898699999999998</v>
      </c>
      <c r="L157" s="45">
        <v>38.933799999999998</v>
      </c>
      <c r="M157" s="45">
        <v>38.837699999999998</v>
      </c>
      <c r="N157" s="45">
        <v>29.0989</v>
      </c>
      <c r="O157" s="45">
        <v>51.104100000000003</v>
      </c>
      <c r="P157" s="45">
        <v>51.104100000000003</v>
      </c>
      <c r="Q157" s="45" t="s">
        <v>270</v>
      </c>
      <c r="R157" s="45" t="s">
        <v>270</v>
      </c>
      <c r="S157" s="45" t="s">
        <v>270</v>
      </c>
      <c r="T157" s="45" t="s">
        <v>270</v>
      </c>
      <c r="U157" s="45">
        <v>13.0284</v>
      </c>
      <c r="V157" s="45">
        <v>0</v>
      </c>
      <c r="W157" s="45">
        <v>13.0284</v>
      </c>
      <c r="X157" s="45">
        <v>0</v>
      </c>
      <c r="Y157" s="45">
        <v>0</v>
      </c>
      <c r="Z157" s="45">
        <v>13.0284</v>
      </c>
      <c r="AA157" s="45">
        <v>13.0284</v>
      </c>
      <c r="AB157" s="45">
        <v>0</v>
      </c>
      <c r="AC157" s="45">
        <v>13.0284</v>
      </c>
      <c r="AD157" s="45">
        <v>0</v>
      </c>
      <c r="AE157" s="45">
        <v>0</v>
      </c>
      <c r="AF157" s="45">
        <v>13.0284</v>
      </c>
      <c r="AG157" s="45">
        <v>0</v>
      </c>
      <c r="AH157" s="45">
        <v>0</v>
      </c>
      <c r="AI157" s="45" t="s">
        <v>270</v>
      </c>
      <c r="AJ157" s="45" t="s">
        <v>270</v>
      </c>
      <c r="AK157" s="45" t="s">
        <v>270</v>
      </c>
      <c r="AL157" s="45" t="s">
        <v>270</v>
      </c>
      <c r="AM157" s="45">
        <v>21.6386</v>
      </c>
    </row>
    <row r="158" spans="1:39" hidden="1" outlineLevel="1">
      <c r="A158" s="8">
        <v>45017</v>
      </c>
      <c r="B158" s="45">
        <v>35.996000000000002</v>
      </c>
      <c r="C158" s="45">
        <v>39.146099999999997</v>
      </c>
      <c r="D158" s="45">
        <v>42.758800000000001</v>
      </c>
      <c r="E158" s="45">
        <v>38.802999999999997</v>
      </c>
      <c r="F158" s="45">
        <v>38.911900000000003</v>
      </c>
      <c r="G158" s="45">
        <v>37.008400000000002</v>
      </c>
      <c r="H158" s="45">
        <v>37.399000000000001</v>
      </c>
      <c r="I158" s="45">
        <v>39.145699999999998</v>
      </c>
      <c r="J158" s="45">
        <v>42.758899999999997</v>
      </c>
      <c r="K158" s="45">
        <v>38.802999999999997</v>
      </c>
      <c r="L158" s="45">
        <v>38.911900000000003</v>
      </c>
      <c r="M158" s="45">
        <v>37.008400000000002</v>
      </c>
      <c r="N158" s="45">
        <v>37.399000000000001</v>
      </c>
      <c r="O158" s="45">
        <v>42.660899999999998</v>
      </c>
      <c r="P158" s="45">
        <v>42.660899999999998</v>
      </c>
      <c r="Q158" s="45">
        <v>0</v>
      </c>
      <c r="R158" s="45" t="s">
        <v>270</v>
      </c>
      <c r="S158" s="45">
        <v>0</v>
      </c>
      <c r="T158" s="45" t="s">
        <v>270</v>
      </c>
      <c r="U158" s="45">
        <v>16.964300000000001</v>
      </c>
      <c r="V158" s="45">
        <v>0</v>
      </c>
      <c r="W158" s="45">
        <v>16.964300000000001</v>
      </c>
      <c r="X158" s="45">
        <v>0</v>
      </c>
      <c r="Y158" s="45">
        <v>19.39</v>
      </c>
      <c r="Z158" s="45">
        <v>15.7309</v>
      </c>
      <c r="AA158" s="45">
        <v>16.964300000000001</v>
      </c>
      <c r="AB158" s="45">
        <v>0</v>
      </c>
      <c r="AC158" s="45">
        <v>16.964300000000001</v>
      </c>
      <c r="AD158" s="45">
        <v>0</v>
      </c>
      <c r="AE158" s="45">
        <v>19.39</v>
      </c>
      <c r="AF158" s="45">
        <v>15.7309</v>
      </c>
      <c r="AG158" s="45">
        <v>0</v>
      </c>
      <c r="AH158" s="45">
        <v>0</v>
      </c>
      <c r="AI158" s="45">
        <v>0</v>
      </c>
      <c r="AJ158" s="45" t="s">
        <v>270</v>
      </c>
      <c r="AK158" s="45">
        <v>0</v>
      </c>
      <c r="AL158" s="45" t="s">
        <v>270</v>
      </c>
      <c r="AM158" s="45">
        <v>20.732199999999999</v>
      </c>
    </row>
    <row r="159" spans="1:39" hidden="1" outlineLevel="1">
      <c r="A159" s="8">
        <v>45047</v>
      </c>
      <c r="B159" s="45">
        <v>37.322000000000003</v>
      </c>
      <c r="C159" s="45">
        <v>39.375500000000002</v>
      </c>
      <c r="D159" s="45">
        <v>44.066200000000002</v>
      </c>
      <c r="E159" s="45">
        <v>39.015000000000001</v>
      </c>
      <c r="F159" s="45">
        <v>39.293399999999998</v>
      </c>
      <c r="G159" s="45">
        <v>34.741300000000003</v>
      </c>
      <c r="H159" s="45">
        <v>32.6755</v>
      </c>
      <c r="I159" s="45">
        <v>39.374600000000001</v>
      </c>
      <c r="J159" s="45">
        <v>44.064100000000003</v>
      </c>
      <c r="K159" s="45">
        <v>39.015000000000001</v>
      </c>
      <c r="L159" s="45">
        <v>39.293399999999998</v>
      </c>
      <c r="M159" s="45">
        <v>34.741300000000003</v>
      </c>
      <c r="N159" s="45">
        <v>32.6755</v>
      </c>
      <c r="O159" s="45">
        <v>44.995800000000003</v>
      </c>
      <c r="P159" s="45">
        <v>44.995800000000003</v>
      </c>
      <c r="Q159" s="45" t="s">
        <v>270</v>
      </c>
      <c r="R159" s="45" t="s">
        <v>270</v>
      </c>
      <c r="S159" s="45" t="s">
        <v>270</v>
      </c>
      <c r="T159" s="45" t="s">
        <v>270</v>
      </c>
      <c r="U159" s="45">
        <v>9.3840000000000003</v>
      </c>
      <c r="V159" s="45">
        <v>0</v>
      </c>
      <c r="W159" s="45">
        <v>9.3840000000000003</v>
      </c>
      <c r="X159" s="45">
        <v>0</v>
      </c>
      <c r="Y159" s="45">
        <v>0</v>
      </c>
      <c r="Z159" s="45">
        <v>9.3840000000000003</v>
      </c>
      <c r="AA159" s="45">
        <v>9.3840000000000003</v>
      </c>
      <c r="AB159" s="45">
        <v>0</v>
      </c>
      <c r="AC159" s="45">
        <v>9.3840000000000003</v>
      </c>
      <c r="AD159" s="45">
        <v>0</v>
      </c>
      <c r="AE159" s="45">
        <v>0</v>
      </c>
      <c r="AF159" s="45">
        <v>9.3840000000000003</v>
      </c>
      <c r="AG159" s="45">
        <v>0</v>
      </c>
      <c r="AH159" s="45">
        <v>0</v>
      </c>
      <c r="AI159" s="45" t="s">
        <v>270</v>
      </c>
      <c r="AJ159" s="45" t="s">
        <v>270</v>
      </c>
      <c r="AK159" s="45" t="s">
        <v>270</v>
      </c>
      <c r="AL159" s="45" t="s">
        <v>270</v>
      </c>
      <c r="AM159" s="45">
        <v>23.970400000000001</v>
      </c>
    </row>
    <row r="160" spans="1:39" hidden="1" outlineLevel="1">
      <c r="A160" s="8">
        <v>45078</v>
      </c>
      <c r="B160" s="45">
        <v>37.062800000000003</v>
      </c>
      <c r="C160" s="45">
        <v>39.093699999999998</v>
      </c>
      <c r="D160" s="45">
        <v>45.624899999999997</v>
      </c>
      <c r="E160" s="45">
        <v>38.707900000000002</v>
      </c>
      <c r="F160" s="45">
        <v>38.734999999999999</v>
      </c>
      <c r="G160" s="45">
        <v>40.310400000000001</v>
      </c>
      <c r="H160" s="45">
        <v>18.646100000000001</v>
      </c>
      <c r="I160" s="45">
        <v>39.092700000000001</v>
      </c>
      <c r="J160" s="45">
        <v>45.613700000000001</v>
      </c>
      <c r="K160" s="45">
        <v>38.707900000000002</v>
      </c>
      <c r="L160" s="45">
        <v>38.734999999999999</v>
      </c>
      <c r="M160" s="45">
        <v>40.310400000000001</v>
      </c>
      <c r="N160" s="45">
        <v>18.646100000000001</v>
      </c>
      <c r="O160" s="45">
        <v>57.142800000000001</v>
      </c>
      <c r="P160" s="45">
        <v>57.142800000000001</v>
      </c>
      <c r="Q160" s="45" t="s">
        <v>270</v>
      </c>
      <c r="R160" s="45" t="s">
        <v>270</v>
      </c>
      <c r="S160" s="45" t="s">
        <v>270</v>
      </c>
      <c r="T160" s="45" t="s">
        <v>270</v>
      </c>
      <c r="U160" s="45">
        <v>7.9169999999999998</v>
      </c>
      <c r="V160" s="45">
        <v>0</v>
      </c>
      <c r="W160" s="45">
        <v>7.9169999999999998</v>
      </c>
      <c r="X160" s="45">
        <v>0</v>
      </c>
      <c r="Y160" s="45">
        <v>0</v>
      </c>
      <c r="Z160" s="45">
        <v>7.9169999999999998</v>
      </c>
      <c r="AA160" s="45">
        <v>7.9169999999999998</v>
      </c>
      <c r="AB160" s="45">
        <v>0</v>
      </c>
      <c r="AC160" s="45">
        <v>7.9169999999999998</v>
      </c>
      <c r="AD160" s="45">
        <v>0</v>
      </c>
      <c r="AE160" s="45">
        <v>0</v>
      </c>
      <c r="AF160" s="45">
        <v>7.9169999999999998</v>
      </c>
      <c r="AG160" s="45">
        <v>0</v>
      </c>
      <c r="AH160" s="45">
        <v>0</v>
      </c>
      <c r="AI160" s="45" t="s">
        <v>270</v>
      </c>
      <c r="AJ160" s="45" t="s">
        <v>270</v>
      </c>
      <c r="AK160" s="45" t="s">
        <v>270</v>
      </c>
      <c r="AL160" s="45" t="s">
        <v>270</v>
      </c>
      <c r="AM160" s="45">
        <v>23.241900000000001</v>
      </c>
    </row>
    <row r="161" spans="1:39" hidden="1" outlineLevel="1">
      <c r="A161" s="8">
        <v>45108</v>
      </c>
      <c r="B161" s="45">
        <v>35.522399999999998</v>
      </c>
      <c r="C161" s="45">
        <v>38.846800000000002</v>
      </c>
      <c r="D161" s="45">
        <v>44.233600000000003</v>
      </c>
      <c r="E161" s="45">
        <v>38.552</v>
      </c>
      <c r="F161" s="45">
        <v>39.183</v>
      </c>
      <c r="G161" s="45">
        <v>31.034700000000001</v>
      </c>
      <c r="H161" s="45">
        <v>37.005499999999998</v>
      </c>
      <c r="I161" s="45">
        <v>38.845999999999997</v>
      </c>
      <c r="J161" s="45">
        <v>44.223799999999997</v>
      </c>
      <c r="K161" s="45">
        <v>38.552</v>
      </c>
      <c r="L161" s="45">
        <v>39.183</v>
      </c>
      <c r="M161" s="45">
        <v>31.034700000000001</v>
      </c>
      <c r="N161" s="45">
        <v>37.005499999999998</v>
      </c>
      <c r="O161" s="45">
        <v>53.974299999999999</v>
      </c>
      <c r="P161" s="45">
        <v>53.974299999999999</v>
      </c>
      <c r="Q161" s="45" t="s">
        <v>270</v>
      </c>
      <c r="R161" s="45" t="s">
        <v>270</v>
      </c>
      <c r="S161" s="45" t="s">
        <v>270</v>
      </c>
      <c r="T161" s="45" t="s">
        <v>270</v>
      </c>
      <c r="U161" s="45">
        <v>8.9446999999999992</v>
      </c>
      <c r="V161" s="45">
        <v>0</v>
      </c>
      <c r="W161" s="45">
        <v>8.9446999999999992</v>
      </c>
      <c r="X161" s="45">
        <v>0</v>
      </c>
      <c r="Y161" s="45">
        <v>20.96</v>
      </c>
      <c r="Z161" s="45">
        <v>8.2453000000000003</v>
      </c>
      <c r="AA161" s="45">
        <v>8.9446999999999992</v>
      </c>
      <c r="AB161" s="45">
        <v>0</v>
      </c>
      <c r="AC161" s="45">
        <v>8.9446999999999992</v>
      </c>
      <c r="AD161" s="45">
        <v>0</v>
      </c>
      <c r="AE161" s="45">
        <v>20.96</v>
      </c>
      <c r="AF161" s="45">
        <v>8.2453000000000003</v>
      </c>
      <c r="AG161" s="45">
        <v>0</v>
      </c>
      <c r="AH161" s="45">
        <v>0</v>
      </c>
      <c r="AI161" s="45" t="s">
        <v>270</v>
      </c>
      <c r="AJ161" s="45" t="s">
        <v>270</v>
      </c>
      <c r="AK161" s="45" t="s">
        <v>270</v>
      </c>
      <c r="AL161" s="45" t="s">
        <v>270</v>
      </c>
      <c r="AM161" s="45">
        <v>22.208300000000001</v>
      </c>
    </row>
    <row r="162" spans="1:39" hidden="1" outlineLevel="1">
      <c r="A162" s="8">
        <v>45139</v>
      </c>
      <c r="B162" s="45">
        <v>36.806800000000003</v>
      </c>
      <c r="C162" s="45">
        <v>38.895499999999998</v>
      </c>
      <c r="D162" s="45">
        <v>44.683399999999999</v>
      </c>
      <c r="E162" s="45">
        <v>38.548699999999997</v>
      </c>
      <c r="F162" s="45">
        <v>39.199599999999997</v>
      </c>
      <c r="G162" s="45">
        <v>32.265799999999999</v>
      </c>
      <c r="H162" s="45">
        <v>22.890699999999999</v>
      </c>
      <c r="I162" s="45">
        <v>38.894300000000001</v>
      </c>
      <c r="J162" s="45">
        <v>44.670900000000003</v>
      </c>
      <c r="K162" s="45">
        <v>38.548699999999997</v>
      </c>
      <c r="L162" s="45">
        <v>39.199599999999997</v>
      </c>
      <c r="M162" s="45">
        <v>32.265799999999999</v>
      </c>
      <c r="N162" s="45">
        <v>22.890699999999999</v>
      </c>
      <c r="O162" s="45">
        <v>52.539400000000001</v>
      </c>
      <c r="P162" s="45">
        <v>52.539400000000001</v>
      </c>
      <c r="Q162" s="45" t="s">
        <v>270</v>
      </c>
      <c r="R162" s="45" t="s">
        <v>270</v>
      </c>
      <c r="S162" s="45" t="s">
        <v>270</v>
      </c>
      <c r="T162" s="45" t="s">
        <v>270</v>
      </c>
      <c r="U162" s="45">
        <v>9.282</v>
      </c>
      <c r="V162" s="45">
        <v>0</v>
      </c>
      <c r="W162" s="45">
        <v>9.282</v>
      </c>
      <c r="X162" s="45">
        <v>0</v>
      </c>
      <c r="Y162" s="45">
        <v>0</v>
      </c>
      <c r="Z162" s="45">
        <v>9.282</v>
      </c>
      <c r="AA162" s="45">
        <v>9.282</v>
      </c>
      <c r="AB162" s="45">
        <v>0</v>
      </c>
      <c r="AC162" s="45">
        <v>9.282</v>
      </c>
      <c r="AD162" s="45">
        <v>0</v>
      </c>
      <c r="AE162" s="45">
        <v>0</v>
      </c>
      <c r="AF162" s="45">
        <v>9.282</v>
      </c>
      <c r="AG162" s="45">
        <v>0</v>
      </c>
      <c r="AH162" s="45">
        <v>0</v>
      </c>
      <c r="AI162" s="45" t="s">
        <v>270</v>
      </c>
      <c r="AJ162" s="45" t="s">
        <v>270</v>
      </c>
      <c r="AK162" s="45" t="s">
        <v>270</v>
      </c>
      <c r="AL162" s="45" t="s">
        <v>270</v>
      </c>
      <c r="AM162" s="45">
        <v>24.1889</v>
      </c>
    </row>
    <row r="163" spans="1:39" hidden="1" outlineLevel="1">
      <c r="A163" s="8">
        <v>45170</v>
      </c>
      <c r="B163" s="45">
        <v>36.692799999999998</v>
      </c>
      <c r="C163" s="45">
        <v>38.950299999999999</v>
      </c>
      <c r="D163" s="45">
        <v>44.424199999999999</v>
      </c>
      <c r="E163" s="45">
        <v>38.629899999999999</v>
      </c>
      <c r="F163" s="45">
        <v>39.127200000000002</v>
      </c>
      <c r="G163" s="45">
        <v>32.846499999999999</v>
      </c>
      <c r="H163" s="45">
        <v>37.785800000000002</v>
      </c>
      <c r="I163" s="45">
        <v>38.949100000000001</v>
      </c>
      <c r="J163" s="45">
        <v>44.414499999999997</v>
      </c>
      <c r="K163" s="45">
        <v>38.629899999999999</v>
      </c>
      <c r="L163" s="45">
        <v>39.127200000000002</v>
      </c>
      <c r="M163" s="45">
        <v>32.846499999999999</v>
      </c>
      <c r="N163" s="45">
        <v>37.785800000000002</v>
      </c>
      <c r="O163" s="45">
        <v>48.5274</v>
      </c>
      <c r="P163" s="45">
        <v>48.5274</v>
      </c>
      <c r="Q163" s="45" t="s">
        <v>270</v>
      </c>
      <c r="R163" s="45" t="s">
        <v>270</v>
      </c>
      <c r="S163" s="45" t="s">
        <v>270</v>
      </c>
      <c r="T163" s="45" t="s">
        <v>270</v>
      </c>
      <c r="U163" s="45">
        <v>7.8536000000000001</v>
      </c>
      <c r="V163" s="45">
        <v>0</v>
      </c>
      <c r="W163" s="45">
        <v>7.8536000000000001</v>
      </c>
      <c r="X163" s="45">
        <v>0</v>
      </c>
      <c r="Y163" s="45">
        <v>0</v>
      </c>
      <c r="Z163" s="45">
        <v>7.8536000000000001</v>
      </c>
      <c r="AA163" s="45">
        <v>7.8536000000000001</v>
      </c>
      <c r="AB163" s="45">
        <v>0</v>
      </c>
      <c r="AC163" s="45">
        <v>7.8536000000000001</v>
      </c>
      <c r="AD163" s="45">
        <v>0</v>
      </c>
      <c r="AE163" s="45">
        <v>0</v>
      </c>
      <c r="AF163" s="45">
        <v>7.8536000000000001</v>
      </c>
      <c r="AG163" s="45">
        <v>0</v>
      </c>
      <c r="AH163" s="45">
        <v>0</v>
      </c>
      <c r="AI163" s="45" t="s">
        <v>270</v>
      </c>
      <c r="AJ163" s="45" t="s">
        <v>270</v>
      </c>
      <c r="AK163" s="45" t="s">
        <v>270</v>
      </c>
      <c r="AL163" s="45" t="s">
        <v>270</v>
      </c>
      <c r="AM163" s="45">
        <v>23.863099999999999</v>
      </c>
    </row>
    <row r="164" spans="1:39" hidden="1" outlineLevel="1">
      <c r="A164" s="8">
        <v>45200</v>
      </c>
      <c r="B164" s="45">
        <v>35.817599999999999</v>
      </c>
      <c r="C164" s="45">
        <v>39.130899999999997</v>
      </c>
      <c r="D164" s="45">
        <v>44.809800000000003</v>
      </c>
      <c r="E164" s="45">
        <v>38.789900000000003</v>
      </c>
      <c r="F164" s="45">
        <v>39.215000000000003</v>
      </c>
      <c r="G164" s="45">
        <v>30.492999999999999</v>
      </c>
      <c r="H164" s="45">
        <v>41.473700000000001</v>
      </c>
      <c r="I164" s="45">
        <v>39.129899999999999</v>
      </c>
      <c r="J164" s="45">
        <v>44.799599999999998</v>
      </c>
      <c r="K164" s="45">
        <v>38.789900000000003</v>
      </c>
      <c r="L164" s="45">
        <v>39.215000000000003</v>
      </c>
      <c r="M164" s="45">
        <v>30.492999999999999</v>
      </c>
      <c r="N164" s="45">
        <v>41.473700000000001</v>
      </c>
      <c r="O164" s="45">
        <v>51.924700000000001</v>
      </c>
      <c r="P164" s="45">
        <v>51.924700000000001</v>
      </c>
      <c r="Q164" s="45" t="s">
        <v>270</v>
      </c>
      <c r="R164" s="45" t="s">
        <v>270</v>
      </c>
      <c r="S164" s="45" t="s">
        <v>270</v>
      </c>
      <c r="T164" s="45" t="s">
        <v>270</v>
      </c>
      <c r="U164" s="45">
        <v>8.4495000000000005</v>
      </c>
      <c r="V164" s="45">
        <v>0</v>
      </c>
      <c r="W164" s="45">
        <v>8.4495000000000005</v>
      </c>
      <c r="X164" s="45">
        <v>0</v>
      </c>
      <c r="Y164" s="45">
        <v>21.25</v>
      </c>
      <c r="Z164" s="45">
        <v>7.6574</v>
      </c>
      <c r="AA164" s="45">
        <v>8.4495000000000005</v>
      </c>
      <c r="AB164" s="45">
        <v>0</v>
      </c>
      <c r="AC164" s="45">
        <v>8.4495000000000005</v>
      </c>
      <c r="AD164" s="45">
        <v>0</v>
      </c>
      <c r="AE164" s="45">
        <v>21.25</v>
      </c>
      <c r="AF164" s="45">
        <v>7.6574</v>
      </c>
      <c r="AG164" s="45">
        <v>0</v>
      </c>
      <c r="AH164" s="45">
        <v>0</v>
      </c>
      <c r="AI164" s="45" t="s">
        <v>270</v>
      </c>
      <c r="AJ164" s="45" t="s">
        <v>270</v>
      </c>
      <c r="AK164" s="45" t="s">
        <v>270</v>
      </c>
      <c r="AL164" s="45" t="s">
        <v>270</v>
      </c>
      <c r="AM164" s="45">
        <v>22.7074</v>
      </c>
    </row>
    <row r="165" spans="1:39">
      <c r="A165" s="8">
        <v>45231</v>
      </c>
      <c r="B165" s="45">
        <v>36.207900000000002</v>
      </c>
      <c r="C165" s="45">
        <v>38.131399999999999</v>
      </c>
      <c r="D165" s="45">
        <v>43.857900000000001</v>
      </c>
      <c r="E165" s="45">
        <v>37.805900000000001</v>
      </c>
      <c r="F165" s="45">
        <v>38.482199999999999</v>
      </c>
      <c r="G165" s="45">
        <v>27.864599999999999</v>
      </c>
      <c r="H165" s="45">
        <v>36.9846</v>
      </c>
      <c r="I165" s="45">
        <v>38.129300000000001</v>
      </c>
      <c r="J165" s="45">
        <v>43.835299999999997</v>
      </c>
      <c r="K165" s="45">
        <v>37.805900000000001</v>
      </c>
      <c r="L165" s="45">
        <v>38.482199999999999</v>
      </c>
      <c r="M165" s="45">
        <v>27.864599999999999</v>
      </c>
      <c r="N165" s="45">
        <v>36.9846</v>
      </c>
      <c r="O165" s="45">
        <v>51.125399999999999</v>
      </c>
      <c r="P165" s="45">
        <v>51.125399999999999</v>
      </c>
      <c r="Q165" s="45" t="s">
        <v>270</v>
      </c>
      <c r="R165" s="45" t="s">
        <v>270</v>
      </c>
      <c r="S165" s="45" t="s">
        <v>270</v>
      </c>
      <c r="T165" s="45" t="s">
        <v>270</v>
      </c>
      <c r="U165" s="45">
        <v>8.1247000000000007</v>
      </c>
      <c r="V165" s="45">
        <v>0</v>
      </c>
      <c r="W165" s="45">
        <v>8.1247000000000007</v>
      </c>
      <c r="X165" s="45">
        <v>0</v>
      </c>
      <c r="Y165" s="45">
        <v>7.2497999999999996</v>
      </c>
      <c r="Z165" s="45">
        <v>8.1450999999999993</v>
      </c>
      <c r="AA165" s="45">
        <v>8.1247000000000007</v>
      </c>
      <c r="AB165" s="45">
        <v>0</v>
      </c>
      <c r="AC165" s="45">
        <v>8.1247000000000007</v>
      </c>
      <c r="AD165" s="45">
        <v>0</v>
      </c>
      <c r="AE165" s="45">
        <v>7.2497999999999996</v>
      </c>
      <c r="AF165" s="45">
        <v>8.1450999999999993</v>
      </c>
      <c r="AG165" s="45">
        <v>0</v>
      </c>
      <c r="AH165" s="45">
        <v>0</v>
      </c>
      <c r="AI165" s="45" t="s">
        <v>270</v>
      </c>
      <c r="AJ165" s="45" t="s">
        <v>270</v>
      </c>
      <c r="AK165" s="45" t="s">
        <v>270</v>
      </c>
      <c r="AL165" s="45" t="s">
        <v>270</v>
      </c>
      <c r="AM165" s="45">
        <v>25.3567</v>
      </c>
    </row>
    <row r="166" spans="1:39">
      <c r="A166" s="8">
        <v>45261</v>
      </c>
      <c r="B166" s="45">
        <v>36.120600000000003</v>
      </c>
      <c r="C166" s="45">
        <v>38.737099999999998</v>
      </c>
      <c r="D166" s="45">
        <v>43.811300000000003</v>
      </c>
      <c r="E166" s="45">
        <v>38.419400000000003</v>
      </c>
      <c r="F166" s="45">
        <v>39.181600000000003</v>
      </c>
      <c r="G166" s="45">
        <v>27.189299999999999</v>
      </c>
      <c r="H166" s="45">
        <v>39.268599999999999</v>
      </c>
      <c r="I166" s="45">
        <v>38.735500000000002</v>
      </c>
      <c r="J166" s="45">
        <v>43.794800000000002</v>
      </c>
      <c r="K166" s="45">
        <v>38.419400000000003</v>
      </c>
      <c r="L166" s="45">
        <v>39.181600000000003</v>
      </c>
      <c r="M166" s="45">
        <v>27.189299999999999</v>
      </c>
      <c r="N166" s="45">
        <v>39.268599999999999</v>
      </c>
      <c r="O166" s="45">
        <v>51.848500000000001</v>
      </c>
      <c r="P166" s="45">
        <v>51.848500000000001</v>
      </c>
      <c r="Q166" s="45">
        <v>52</v>
      </c>
      <c r="R166" s="45">
        <v>52</v>
      </c>
      <c r="S166" s="45" t="s">
        <v>270</v>
      </c>
      <c r="T166" s="45" t="s">
        <v>270</v>
      </c>
      <c r="U166" s="45">
        <v>7.0324999999999998</v>
      </c>
      <c r="V166" s="45">
        <v>0</v>
      </c>
      <c r="W166" s="45">
        <v>7.0324999999999998</v>
      </c>
      <c r="X166" s="45">
        <v>0</v>
      </c>
      <c r="Y166" s="45">
        <v>0</v>
      </c>
      <c r="Z166" s="45">
        <v>7.0324999999999998</v>
      </c>
      <c r="AA166" s="45">
        <v>7.0324999999999998</v>
      </c>
      <c r="AB166" s="45">
        <v>0</v>
      </c>
      <c r="AC166" s="45">
        <v>7.0324999999999998</v>
      </c>
      <c r="AD166" s="45">
        <v>0</v>
      </c>
      <c r="AE166" s="45">
        <v>0</v>
      </c>
      <c r="AF166" s="45">
        <v>7.0324999999999998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270</v>
      </c>
      <c r="AL166" s="45" t="s">
        <v>270</v>
      </c>
      <c r="AM166" s="45">
        <v>24.800899999999999</v>
      </c>
    </row>
    <row r="167" spans="1:39">
      <c r="A167" s="8">
        <v>45292</v>
      </c>
      <c r="B167" s="45">
        <v>34.942799999999998</v>
      </c>
      <c r="C167" s="45">
        <v>38.823599999999999</v>
      </c>
      <c r="D167" s="45">
        <v>43.785200000000003</v>
      </c>
      <c r="E167" s="45">
        <v>38.520000000000003</v>
      </c>
      <c r="F167" s="45">
        <v>39.072400000000002</v>
      </c>
      <c r="G167" s="45">
        <v>31.256499999999999</v>
      </c>
      <c r="H167" s="45">
        <v>35.792400000000001</v>
      </c>
      <c r="I167" s="45">
        <v>38.822499999999998</v>
      </c>
      <c r="J167" s="45">
        <v>43.772500000000001</v>
      </c>
      <c r="K167" s="45">
        <v>38.520000000000003</v>
      </c>
      <c r="L167" s="45">
        <v>39.072400000000002</v>
      </c>
      <c r="M167" s="45">
        <v>31.256499999999999</v>
      </c>
      <c r="N167" s="45">
        <v>35.792400000000001</v>
      </c>
      <c r="O167" s="45">
        <v>53.404899999999998</v>
      </c>
      <c r="P167" s="45">
        <v>53.404899999999998</v>
      </c>
      <c r="Q167" s="45">
        <v>0</v>
      </c>
      <c r="R167" s="45" t="s">
        <v>270</v>
      </c>
      <c r="S167" s="45">
        <v>0</v>
      </c>
      <c r="T167" s="45" t="s">
        <v>270</v>
      </c>
      <c r="U167" s="45">
        <v>10.5931</v>
      </c>
      <c r="V167" s="45">
        <v>0</v>
      </c>
      <c r="W167" s="45">
        <v>10.5931</v>
      </c>
      <c r="X167" s="45">
        <v>0</v>
      </c>
      <c r="Y167" s="45">
        <v>21.07</v>
      </c>
      <c r="Z167" s="45">
        <v>10.2783</v>
      </c>
      <c r="AA167" s="45">
        <v>10.5931</v>
      </c>
      <c r="AB167" s="45">
        <v>0</v>
      </c>
      <c r="AC167" s="45">
        <v>10.5931</v>
      </c>
      <c r="AD167" s="45">
        <v>0</v>
      </c>
      <c r="AE167" s="45">
        <v>21.07</v>
      </c>
      <c r="AF167" s="45">
        <v>10.2783</v>
      </c>
      <c r="AG167" s="45">
        <v>0</v>
      </c>
      <c r="AH167" s="45">
        <v>0</v>
      </c>
      <c r="AI167" s="45">
        <v>0</v>
      </c>
      <c r="AJ167" s="45" t="s">
        <v>270</v>
      </c>
      <c r="AK167" s="45">
        <v>0</v>
      </c>
      <c r="AL167" s="45" t="s">
        <v>270</v>
      </c>
      <c r="AM167" s="45">
        <v>22.139199999999999</v>
      </c>
    </row>
    <row r="168" spans="1:39">
      <c r="A168" s="8">
        <v>45323</v>
      </c>
      <c r="B168" s="45">
        <v>36.461199999999998</v>
      </c>
      <c r="C168" s="45">
        <v>38.815100000000001</v>
      </c>
      <c r="D168" s="45">
        <v>43.784500000000001</v>
      </c>
      <c r="E168" s="45">
        <v>38.523400000000002</v>
      </c>
      <c r="F168" s="45">
        <v>39.264699999999998</v>
      </c>
      <c r="G168" s="45">
        <v>26.111699999999999</v>
      </c>
      <c r="H168" s="45">
        <v>41.640799999999999</v>
      </c>
      <c r="I168" s="45">
        <v>38.813800000000001</v>
      </c>
      <c r="J168" s="45">
        <v>43.767299999999999</v>
      </c>
      <c r="K168" s="45">
        <v>38.523400000000002</v>
      </c>
      <c r="L168" s="45">
        <v>39.264699999999998</v>
      </c>
      <c r="M168" s="45">
        <v>26.111699999999999</v>
      </c>
      <c r="N168" s="45">
        <v>41.640799999999999</v>
      </c>
      <c r="O168" s="45">
        <v>57.293999999999997</v>
      </c>
      <c r="P168" s="45">
        <v>57.296799999999998</v>
      </c>
      <c r="Q168" s="45">
        <v>52</v>
      </c>
      <c r="R168" s="45">
        <v>52</v>
      </c>
      <c r="S168" s="45" t="s">
        <v>270</v>
      </c>
      <c r="T168" s="45">
        <v>0</v>
      </c>
      <c r="U168" s="45">
        <v>7.5247999999999999</v>
      </c>
      <c r="V168" s="45">
        <v>0</v>
      </c>
      <c r="W168" s="45">
        <v>7.5247999999999999</v>
      </c>
      <c r="X168" s="45">
        <v>0</v>
      </c>
      <c r="Y168" s="45">
        <v>0</v>
      </c>
      <c r="Z168" s="45">
        <v>7.5247999999999999</v>
      </c>
      <c r="AA168" s="45">
        <v>7.5247999999999999</v>
      </c>
      <c r="AB168" s="45">
        <v>0</v>
      </c>
      <c r="AC168" s="45">
        <v>7.5247999999999999</v>
      </c>
      <c r="AD168" s="45">
        <v>0</v>
      </c>
      <c r="AE168" s="45">
        <v>0</v>
      </c>
      <c r="AF168" s="45">
        <v>7.5247999999999999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270</v>
      </c>
      <c r="AL168" s="45">
        <v>0</v>
      </c>
      <c r="AM168" s="45">
        <v>22.388500000000001</v>
      </c>
    </row>
    <row r="169" spans="1:39">
      <c r="A169" s="8">
        <v>45352</v>
      </c>
      <c r="B169" s="45">
        <v>36.145499999999998</v>
      </c>
      <c r="C169" s="45">
        <v>38.443600000000004</v>
      </c>
      <c r="D169" s="45">
        <v>38.623100000000001</v>
      </c>
      <c r="E169" s="45">
        <v>38.433500000000002</v>
      </c>
      <c r="F169" s="45">
        <v>39.265300000000003</v>
      </c>
      <c r="G169" s="45">
        <v>27.8841</v>
      </c>
      <c r="H169" s="45">
        <v>37.069000000000003</v>
      </c>
      <c r="I169" s="45">
        <v>38.442300000000003</v>
      </c>
      <c r="J169" s="45">
        <v>38.597900000000003</v>
      </c>
      <c r="K169" s="45">
        <v>38.433500000000002</v>
      </c>
      <c r="L169" s="45">
        <v>39.265300000000003</v>
      </c>
      <c r="M169" s="45">
        <v>27.8841</v>
      </c>
      <c r="N169" s="45">
        <v>37.069000000000003</v>
      </c>
      <c r="O169" s="45">
        <v>49.759799999999998</v>
      </c>
      <c r="P169" s="45">
        <v>49.7592</v>
      </c>
      <c r="Q169" s="45">
        <v>52</v>
      </c>
      <c r="R169" s="45">
        <v>52</v>
      </c>
      <c r="S169" s="45">
        <v>0</v>
      </c>
      <c r="T169" s="45" t="s">
        <v>270</v>
      </c>
      <c r="U169" s="45">
        <v>7.2290999999999999</v>
      </c>
      <c r="V169" s="45">
        <v>0</v>
      </c>
      <c r="W169" s="45">
        <v>7.2290999999999999</v>
      </c>
      <c r="X169" s="45">
        <v>0</v>
      </c>
      <c r="Y169" s="45">
        <v>0</v>
      </c>
      <c r="Z169" s="45">
        <v>7.2290999999999999</v>
      </c>
      <c r="AA169" s="45">
        <v>7.2290999999999999</v>
      </c>
      <c r="AB169" s="45">
        <v>0</v>
      </c>
      <c r="AC169" s="45">
        <v>7.2290999999999999</v>
      </c>
      <c r="AD169" s="45">
        <v>0</v>
      </c>
      <c r="AE169" s="45">
        <v>0</v>
      </c>
      <c r="AF169" s="45">
        <v>7.2290999999999999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270</v>
      </c>
      <c r="AM169" s="45">
        <v>23.082000000000001</v>
      </c>
    </row>
    <row r="170" spans="1:39">
      <c r="A170" s="8">
        <v>45383</v>
      </c>
      <c r="B170" s="45">
        <v>34.883600000000001</v>
      </c>
      <c r="C170" s="45">
        <v>38.788499999999999</v>
      </c>
      <c r="D170" s="45">
        <v>40.201000000000001</v>
      </c>
      <c r="E170" s="45">
        <v>38.706400000000002</v>
      </c>
      <c r="F170" s="45">
        <v>39.192799999999998</v>
      </c>
      <c r="G170" s="45">
        <v>29.6357</v>
      </c>
      <c r="H170" s="45">
        <v>43.039900000000003</v>
      </c>
      <c r="I170" s="45">
        <v>38.789400000000001</v>
      </c>
      <c r="J170" s="45">
        <v>40.220399999999998</v>
      </c>
      <c r="K170" s="45">
        <v>38.706400000000002</v>
      </c>
      <c r="L170" s="45">
        <v>39.192799999999998</v>
      </c>
      <c r="M170" s="45">
        <v>29.6357</v>
      </c>
      <c r="N170" s="45">
        <v>43.039900000000003</v>
      </c>
      <c r="O170" s="45">
        <v>26.468599999999999</v>
      </c>
      <c r="P170" s="45">
        <v>26.468599999999999</v>
      </c>
      <c r="Q170" s="45">
        <v>0</v>
      </c>
      <c r="R170" s="45" t="s">
        <v>270</v>
      </c>
      <c r="S170" s="45">
        <v>0</v>
      </c>
      <c r="T170" s="45" t="s">
        <v>270</v>
      </c>
      <c r="U170" s="45">
        <v>9.5497999999999994</v>
      </c>
      <c r="V170" s="45">
        <v>0</v>
      </c>
      <c r="W170" s="45">
        <v>9.5497999999999994</v>
      </c>
      <c r="X170" s="45">
        <v>0</v>
      </c>
      <c r="Y170" s="45">
        <v>24.047999999999998</v>
      </c>
      <c r="Z170" s="45">
        <v>7.9363000000000001</v>
      </c>
      <c r="AA170" s="45">
        <v>9.5497999999999994</v>
      </c>
      <c r="AB170" s="45">
        <v>0</v>
      </c>
      <c r="AC170" s="45">
        <v>9.5497999999999994</v>
      </c>
      <c r="AD170" s="45">
        <v>0</v>
      </c>
      <c r="AE170" s="45">
        <v>24.047999999999998</v>
      </c>
      <c r="AF170" s="45">
        <v>7.9363000000000001</v>
      </c>
      <c r="AG170" s="45">
        <v>0</v>
      </c>
      <c r="AH170" s="45">
        <v>0</v>
      </c>
      <c r="AI170" s="45">
        <v>0</v>
      </c>
      <c r="AJ170" s="45" t="s">
        <v>270</v>
      </c>
      <c r="AK170" s="45">
        <v>0</v>
      </c>
      <c r="AL170" s="45" t="s">
        <v>270</v>
      </c>
      <c r="AM170" s="45">
        <v>22.685400000000001</v>
      </c>
    </row>
    <row r="171" spans="1:39">
      <c r="A171" s="8">
        <v>45413</v>
      </c>
      <c r="B171" s="45">
        <v>36.959099999999999</v>
      </c>
      <c r="C171" s="45">
        <v>38.954099999999997</v>
      </c>
      <c r="D171" s="45">
        <v>42.959699999999998</v>
      </c>
      <c r="E171" s="45">
        <v>38.737200000000001</v>
      </c>
      <c r="F171" s="45">
        <v>39.303699999999999</v>
      </c>
      <c r="G171" s="45">
        <v>30.631399999999999</v>
      </c>
      <c r="H171" s="45">
        <v>40.816899999999997</v>
      </c>
      <c r="I171" s="45">
        <v>38.954500000000003</v>
      </c>
      <c r="J171" s="45">
        <v>42.972200000000001</v>
      </c>
      <c r="K171" s="45">
        <v>38.737200000000001</v>
      </c>
      <c r="L171" s="45">
        <v>39.303699999999999</v>
      </c>
      <c r="M171" s="45">
        <v>30.631399999999999</v>
      </c>
      <c r="N171" s="45">
        <v>40.816899999999997</v>
      </c>
      <c r="O171" s="45">
        <v>34.456000000000003</v>
      </c>
      <c r="P171" s="45">
        <v>34.451300000000003</v>
      </c>
      <c r="Q171" s="45">
        <v>52</v>
      </c>
      <c r="R171" s="45">
        <v>52</v>
      </c>
      <c r="S171" s="45" t="s">
        <v>270</v>
      </c>
      <c r="T171" s="45" t="s">
        <v>270</v>
      </c>
      <c r="U171" s="45">
        <v>7.4405999999999999</v>
      </c>
      <c r="V171" s="45">
        <v>0</v>
      </c>
      <c r="W171" s="45">
        <v>7.4405999999999999</v>
      </c>
      <c r="X171" s="45">
        <v>0</v>
      </c>
      <c r="Y171" s="45">
        <v>0</v>
      </c>
      <c r="Z171" s="45">
        <v>7.4405999999999999</v>
      </c>
      <c r="AA171" s="45">
        <v>7.4405999999999999</v>
      </c>
      <c r="AB171" s="45">
        <v>0</v>
      </c>
      <c r="AC171" s="45">
        <v>7.4405999999999999</v>
      </c>
      <c r="AD171" s="45">
        <v>0</v>
      </c>
      <c r="AE171" s="45">
        <v>0</v>
      </c>
      <c r="AF171" s="45">
        <v>7.4405999999999999</v>
      </c>
      <c r="AG171" s="45">
        <v>0</v>
      </c>
      <c r="AH171" s="45">
        <v>0</v>
      </c>
      <c r="AI171" s="45">
        <v>0</v>
      </c>
      <c r="AJ171" s="45">
        <v>0</v>
      </c>
      <c r="AK171" s="45" t="s">
        <v>270</v>
      </c>
      <c r="AL171" s="45" t="s">
        <v>270</v>
      </c>
      <c r="AM171" s="45">
        <v>20.956399999999999</v>
      </c>
    </row>
    <row r="172" spans="1:39">
      <c r="A172" s="8">
        <v>45444</v>
      </c>
      <c r="B172" s="45">
        <v>36.4495</v>
      </c>
      <c r="C172" s="45">
        <v>38.504100000000001</v>
      </c>
      <c r="D172" s="45">
        <v>42.013100000000001</v>
      </c>
      <c r="E172" s="45">
        <v>38.323</v>
      </c>
      <c r="F172" s="45">
        <v>38.829799999999999</v>
      </c>
      <c r="G172" s="45">
        <v>30.919699999999999</v>
      </c>
      <c r="H172" s="45">
        <v>38.856499999999997</v>
      </c>
      <c r="I172" s="45">
        <v>38.506500000000003</v>
      </c>
      <c r="J172" s="45">
        <v>42.070399999999999</v>
      </c>
      <c r="K172" s="45">
        <v>38.323</v>
      </c>
      <c r="L172" s="45">
        <v>38.829799999999999</v>
      </c>
      <c r="M172" s="45">
        <v>30.919699999999999</v>
      </c>
      <c r="N172" s="45">
        <v>38.856499999999997</v>
      </c>
      <c r="O172" s="45">
        <v>12.958500000000001</v>
      </c>
      <c r="P172" s="45">
        <v>12.9495</v>
      </c>
      <c r="Q172" s="45">
        <v>52</v>
      </c>
      <c r="R172" s="45">
        <v>52</v>
      </c>
      <c r="S172" s="45" t="s">
        <v>270</v>
      </c>
      <c r="T172" s="45" t="s">
        <v>270</v>
      </c>
      <c r="U172" s="45">
        <v>7.7271999999999998</v>
      </c>
      <c r="V172" s="45">
        <v>0</v>
      </c>
      <c r="W172" s="45">
        <v>7.7271999999999998</v>
      </c>
      <c r="X172" s="45">
        <v>0</v>
      </c>
      <c r="Y172" s="45">
        <v>0</v>
      </c>
      <c r="Z172" s="45">
        <v>7.7271999999999998</v>
      </c>
      <c r="AA172" s="45">
        <v>7.7271999999999998</v>
      </c>
      <c r="AB172" s="45">
        <v>0</v>
      </c>
      <c r="AC172" s="45">
        <v>7.7271999999999998</v>
      </c>
      <c r="AD172" s="45">
        <v>0</v>
      </c>
      <c r="AE172" s="45">
        <v>0</v>
      </c>
      <c r="AF172" s="45">
        <v>7.7271999999999998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270</v>
      </c>
      <c r="AL172" s="45" t="s">
        <v>270</v>
      </c>
      <c r="AM172" s="45">
        <v>22.74</v>
      </c>
    </row>
    <row r="173" spans="1:39">
      <c r="A173" s="8">
        <v>45474</v>
      </c>
      <c r="B173" s="45">
        <v>35.0871</v>
      </c>
      <c r="C173" s="45">
        <v>38.447200000000002</v>
      </c>
      <c r="D173" s="45">
        <v>43.461799999999997</v>
      </c>
      <c r="E173" s="45">
        <v>38.186700000000002</v>
      </c>
      <c r="F173" s="45">
        <v>38.709400000000002</v>
      </c>
      <c r="G173" s="45">
        <v>33.959800000000001</v>
      </c>
      <c r="H173" s="45">
        <v>32.7273</v>
      </c>
      <c r="I173" s="45">
        <v>38.446899999999999</v>
      </c>
      <c r="J173" s="45">
        <v>43.477800000000002</v>
      </c>
      <c r="K173" s="45">
        <v>38.186700000000002</v>
      </c>
      <c r="L173" s="45">
        <v>38.709400000000002</v>
      </c>
      <c r="M173" s="45">
        <v>33.959800000000001</v>
      </c>
      <c r="N173" s="45">
        <v>32.7273</v>
      </c>
      <c r="O173" s="45">
        <v>39.838000000000001</v>
      </c>
      <c r="P173" s="45">
        <v>39.838000000000001</v>
      </c>
      <c r="Q173" s="45" t="s">
        <v>270</v>
      </c>
      <c r="R173" s="45" t="s">
        <v>270</v>
      </c>
      <c r="S173" s="45" t="s">
        <v>270</v>
      </c>
      <c r="T173" s="45" t="s">
        <v>270</v>
      </c>
      <c r="U173" s="45">
        <v>10.301600000000001</v>
      </c>
      <c r="V173" s="45">
        <v>0</v>
      </c>
      <c r="W173" s="45">
        <v>10.301600000000001</v>
      </c>
      <c r="X173" s="45">
        <v>0</v>
      </c>
      <c r="Y173" s="45">
        <v>23.433900000000001</v>
      </c>
      <c r="Z173" s="45">
        <v>8.3957999999999995</v>
      </c>
      <c r="AA173" s="45">
        <v>10.301600000000001</v>
      </c>
      <c r="AB173" s="45">
        <v>0</v>
      </c>
      <c r="AC173" s="45">
        <v>10.301600000000001</v>
      </c>
      <c r="AD173" s="45">
        <v>0</v>
      </c>
      <c r="AE173" s="45">
        <v>23.433900000000001</v>
      </c>
      <c r="AF173" s="45">
        <v>8.3957999999999995</v>
      </c>
      <c r="AG173" s="45">
        <v>0</v>
      </c>
      <c r="AH173" s="45">
        <v>0</v>
      </c>
      <c r="AI173" s="45" t="s">
        <v>270</v>
      </c>
      <c r="AJ173" s="45" t="s">
        <v>270</v>
      </c>
      <c r="AK173" s="45" t="s">
        <v>270</v>
      </c>
      <c r="AL173" s="45" t="s">
        <v>270</v>
      </c>
      <c r="AM173" s="45">
        <v>22.4346</v>
      </c>
    </row>
    <row r="174" spans="1:39">
      <c r="A174" s="8">
        <v>45505</v>
      </c>
      <c r="B174" s="45">
        <v>36.539000000000001</v>
      </c>
      <c r="C174" s="45">
        <v>38.161200000000001</v>
      </c>
      <c r="D174" s="45">
        <v>42.976300000000002</v>
      </c>
      <c r="E174" s="45">
        <v>37.922499999999999</v>
      </c>
      <c r="F174" s="45">
        <v>38.611800000000002</v>
      </c>
      <c r="G174" s="45">
        <v>28.8766</v>
      </c>
      <c r="H174" s="45">
        <v>37.067799999999998</v>
      </c>
      <c r="I174" s="45">
        <v>38.160800000000002</v>
      </c>
      <c r="J174" s="45">
        <v>42.984200000000001</v>
      </c>
      <c r="K174" s="45">
        <v>37.922499999999999</v>
      </c>
      <c r="L174" s="45">
        <v>38.611800000000002</v>
      </c>
      <c r="M174" s="45">
        <v>28.8766</v>
      </c>
      <c r="N174" s="45">
        <v>37.067799999999998</v>
      </c>
      <c r="O174" s="45">
        <v>40.725000000000001</v>
      </c>
      <c r="P174" s="45">
        <v>40.725000000000001</v>
      </c>
      <c r="Q174" s="45" t="s">
        <v>270</v>
      </c>
      <c r="R174" s="45" t="s">
        <v>270</v>
      </c>
      <c r="S174" s="45" t="s">
        <v>270</v>
      </c>
      <c r="T174" s="45" t="s">
        <v>270</v>
      </c>
      <c r="U174" s="45">
        <v>7.7080000000000002</v>
      </c>
      <c r="V174" s="45">
        <v>0</v>
      </c>
      <c r="W174" s="45">
        <v>7.7080000000000002</v>
      </c>
      <c r="X174" s="45">
        <v>0</v>
      </c>
      <c r="Y174" s="45">
        <v>0</v>
      </c>
      <c r="Z174" s="45">
        <v>7.7080000000000002</v>
      </c>
      <c r="AA174" s="45">
        <v>7.7080000000000002</v>
      </c>
      <c r="AB174" s="45">
        <v>0</v>
      </c>
      <c r="AC174" s="45">
        <v>7.7080000000000002</v>
      </c>
      <c r="AD174" s="45">
        <v>0</v>
      </c>
      <c r="AE174" s="45">
        <v>0</v>
      </c>
      <c r="AF174" s="45">
        <v>7.7080000000000002</v>
      </c>
      <c r="AG174" s="45">
        <v>0</v>
      </c>
      <c r="AH174" s="45">
        <v>0</v>
      </c>
      <c r="AI174" s="45" t="s">
        <v>270</v>
      </c>
      <c r="AJ174" s="45" t="s">
        <v>270</v>
      </c>
      <c r="AK174" s="45" t="s">
        <v>270</v>
      </c>
      <c r="AL174" s="45" t="s">
        <v>270</v>
      </c>
      <c r="AM174" s="45">
        <v>24.157299999999999</v>
      </c>
    </row>
    <row r="175" spans="1:39">
      <c r="A175" s="8">
        <v>45536</v>
      </c>
      <c r="B175" s="45">
        <v>36.674799999999998</v>
      </c>
      <c r="C175" s="45">
        <v>38.163499999999999</v>
      </c>
      <c r="D175" s="45">
        <v>42.697400000000002</v>
      </c>
      <c r="E175" s="45">
        <v>37.934199999999997</v>
      </c>
      <c r="F175" s="45">
        <v>38.293399999999998</v>
      </c>
      <c r="G175" s="45">
        <v>32.446100000000001</v>
      </c>
      <c r="H175" s="45">
        <v>38.922800000000002</v>
      </c>
      <c r="I175" s="45">
        <v>38.162700000000001</v>
      </c>
      <c r="J175" s="45">
        <v>42.6967</v>
      </c>
      <c r="K175" s="45">
        <v>37.934199999999997</v>
      </c>
      <c r="L175" s="45">
        <v>38.293399999999998</v>
      </c>
      <c r="M175" s="45">
        <v>32.446100000000001</v>
      </c>
      <c r="N175" s="45">
        <v>38.922800000000002</v>
      </c>
      <c r="O175" s="45">
        <v>42.879100000000001</v>
      </c>
      <c r="P175" s="45">
        <v>42.879100000000001</v>
      </c>
      <c r="Q175" s="45">
        <v>0</v>
      </c>
      <c r="R175" s="45" t="s">
        <v>270</v>
      </c>
      <c r="S175" s="45">
        <v>0</v>
      </c>
      <c r="T175" s="45" t="s">
        <v>270</v>
      </c>
      <c r="U175" s="45">
        <v>7.6379000000000001</v>
      </c>
      <c r="V175" s="45">
        <v>0</v>
      </c>
      <c r="W175" s="45">
        <v>7.6379000000000001</v>
      </c>
      <c r="X175" s="45">
        <v>0</v>
      </c>
      <c r="Y175" s="45">
        <v>0</v>
      </c>
      <c r="Z175" s="45">
        <v>7.6379000000000001</v>
      </c>
      <c r="AA175" s="45">
        <v>7.6379000000000001</v>
      </c>
      <c r="AB175" s="45">
        <v>0</v>
      </c>
      <c r="AC175" s="45">
        <v>7.6379000000000001</v>
      </c>
      <c r="AD175" s="45">
        <v>0</v>
      </c>
      <c r="AE175" s="45">
        <v>0</v>
      </c>
      <c r="AF175" s="45">
        <v>7.6379000000000001</v>
      </c>
      <c r="AG175" s="45">
        <v>0</v>
      </c>
      <c r="AH175" s="45">
        <v>0</v>
      </c>
      <c r="AI175" s="45">
        <v>0</v>
      </c>
      <c r="AJ175" s="45" t="s">
        <v>270</v>
      </c>
      <c r="AK175" s="45">
        <v>0</v>
      </c>
      <c r="AL175" s="45" t="s">
        <v>270</v>
      </c>
      <c r="AM175" s="45">
        <v>22.9346</v>
      </c>
    </row>
    <row r="176" spans="1:39">
      <c r="A176" s="8">
        <v>45566</v>
      </c>
      <c r="B176" s="45">
        <v>36.131300000000003</v>
      </c>
      <c r="C176" s="45">
        <v>38.261000000000003</v>
      </c>
      <c r="D176" s="45">
        <v>42.014499999999998</v>
      </c>
      <c r="E176" s="45">
        <v>38.1601</v>
      </c>
      <c r="F176" s="45">
        <v>38.337699999999998</v>
      </c>
      <c r="G176" s="45">
        <v>33.488500000000002</v>
      </c>
      <c r="H176" s="45">
        <v>36.513500000000001</v>
      </c>
      <c r="I176" s="45">
        <v>38.262599999999999</v>
      </c>
      <c r="J176" s="45">
        <v>42.090400000000002</v>
      </c>
      <c r="K176" s="45">
        <v>38.1601</v>
      </c>
      <c r="L176" s="45">
        <v>38.337699999999998</v>
      </c>
      <c r="M176" s="45">
        <v>33.488500000000002</v>
      </c>
      <c r="N176" s="45">
        <v>36.513500000000001</v>
      </c>
      <c r="O176" s="45">
        <v>22.485199999999999</v>
      </c>
      <c r="P176" s="45">
        <v>22.485199999999999</v>
      </c>
      <c r="Q176" s="45" t="s">
        <v>270</v>
      </c>
      <c r="R176" s="45" t="s">
        <v>270</v>
      </c>
      <c r="S176" s="45" t="s">
        <v>270</v>
      </c>
      <c r="T176" s="45" t="s">
        <v>270</v>
      </c>
      <c r="U176" s="45">
        <v>10.527699999999999</v>
      </c>
      <c r="V176" s="45">
        <v>0</v>
      </c>
      <c r="W176" s="45">
        <v>10.527699999999999</v>
      </c>
      <c r="X176" s="45">
        <v>0</v>
      </c>
      <c r="Y176" s="45">
        <v>23.063099999999999</v>
      </c>
      <c r="Z176" s="45">
        <v>8.6640999999999995</v>
      </c>
      <c r="AA176" s="45">
        <v>10.527699999999999</v>
      </c>
      <c r="AB176" s="45">
        <v>0</v>
      </c>
      <c r="AC176" s="45">
        <v>10.527699999999999</v>
      </c>
      <c r="AD176" s="45">
        <v>0</v>
      </c>
      <c r="AE176" s="45">
        <v>23.063099999999999</v>
      </c>
      <c r="AF176" s="45">
        <v>8.6640999999999995</v>
      </c>
      <c r="AG176" s="45">
        <v>0</v>
      </c>
      <c r="AH176" s="45">
        <v>0</v>
      </c>
      <c r="AI176" s="45" t="s">
        <v>270</v>
      </c>
      <c r="AJ176" s="45" t="s">
        <v>270</v>
      </c>
      <c r="AK176" s="45" t="s">
        <v>270</v>
      </c>
      <c r="AL176" s="45" t="s">
        <v>270</v>
      </c>
      <c r="AM176" s="45">
        <v>22.162199999999999</v>
      </c>
    </row>
    <row r="177" spans="1:39">
      <c r="A177" s="8">
        <v>45597</v>
      </c>
      <c r="B177" s="45">
        <v>36.4559</v>
      </c>
      <c r="C177" s="45">
        <v>37.515799999999999</v>
      </c>
      <c r="D177" s="45">
        <v>41.610700000000001</v>
      </c>
      <c r="E177" s="45">
        <v>37.411499999999997</v>
      </c>
      <c r="F177" s="45">
        <v>37.898400000000002</v>
      </c>
      <c r="G177" s="45">
        <v>26.565899999999999</v>
      </c>
      <c r="H177" s="45">
        <v>36.503300000000003</v>
      </c>
      <c r="I177" s="45">
        <v>37.515999999999998</v>
      </c>
      <c r="J177" s="45">
        <v>41.624899999999997</v>
      </c>
      <c r="K177" s="45">
        <v>37.411499999999997</v>
      </c>
      <c r="L177" s="45">
        <v>37.898400000000002</v>
      </c>
      <c r="M177" s="45">
        <v>26.565899999999999</v>
      </c>
      <c r="N177" s="45">
        <v>36.503300000000003</v>
      </c>
      <c r="O177" s="45">
        <v>32.437100000000001</v>
      </c>
      <c r="P177" s="45">
        <v>32.437100000000001</v>
      </c>
      <c r="Q177" s="45" t="s">
        <v>270</v>
      </c>
      <c r="R177" s="45" t="s">
        <v>270</v>
      </c>
      <c r="S177" s="45" t="s">
        <v>270</v>
      </c>
      <c r="T177" s="45" t="s">
        <v>270</v>
      </c>
      <c r="U177" s="45">
        <v>8.0882000000000005</v>
      </c>
      <c r="V177" s="45">
        <v>0</v>
      </c>
      <c r="W177" s="45">
        <v>8.0882000000000005</v>
      </c>
      <c r="X177" s="45">
        <v>0</v>
      </c>
      <c r="Y177" s="45">
        <v>0</v>
      </c>
      <c r="Z177" s="45">
        <v>8.0882000000000005</v>
      </c>
      <c r="AA177" s="45">
        <v>8.0882000000000005</v>
      </c>
      <c r="AB177" s="45">
        <v>0</v>
      </c>
      <c r="AC177" s="45">
        <v>8.0882000000000005</v>
      </c>
      <c r="AD177" s="45">
        <v>0</v>
      </c>
      <c r="AE177" s="45">
        <v>0</v>
      </c>
      <c r="AF177" s="45">
        <v>8.0882000000000005</v>
      </c>
      <c r="AG177" s="45">
        <v>0</v>
      </c>
      <c r="AH177" s="45">
        <v>0</v>
      </c>
      <c r="AI177" s="45" t="s">
        <v>270</v>
      </c>
      <c r="AJ177" s="45" t="s">
        <v>270</v>
      </c>
      <c r="AK177" s="45" t="s">
        <v>270</v>
      </c>
      <c r="AL177" s="45" t="s">
        <v>270</v>
      </c>
      <c r="AM177" s="45">
        <v>22.5928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270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270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 hidden="1" outlineLevel="1" collapsed="1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270</v>
      </c>
    </row>
    <row r="149" spans="1:16" hidden="1" outlineLevel="1" collapsed="1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 hidden="1" outlineLevel="1" collapsed="1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 hidden="1" outlineLevel="1" collapsed="1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12.0364</v>
      </c>
      <c r="C153" s="45">
        <v>4.0208000000000004</v>
      </c>
      <c r="D153" s="45">
        <v>14.6686</v>
      </c>
      <c r="E153" s="45">
        <v>0</v>
      </c>
      <c r="F153" s="45">
        <v>0</v>
      </c>
      <c r="G153" s="45">
        <v>12.1731</v>
      </c>
      <c r="H153" s="45">
        <v>4.0208000000000004</v>
      </c>
      <c r="I153" s="45">
        <v>14.894299999999999</v>
      </c>
      <c r="J153" s="45">
        <v>0</v>
      </c>
      <c r="K153" s="45">
        <v>0</v>
      </c>
      <c r="L153" s="45">
        <v>0.9899</v>
      </c>
      <c r="M153" s="45">
        <v>0</v>
      </c>
      <c r="N153" s="45">
        <v>0.9899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12.322699999999999</v>
      </c>
      <c r="C154" s="45">
        <v>3.2315999999999998</v>
      </c>
      <c r="D154" s="45">
        <v>14.3803</v>
      </c>
      <c r="E154" s="45">
        <v>0</v>
      </c>
      <c r="F154" s="45">
        <v>0</v>
      </c>
      <c r="G154" s="45">
        <v>12.322699999999999</v>
      </c>
      <c r="H154" s="45">
        <v>3.2315999999999998</v>
      </c>
      <c r="I154" s="45">
        <v>14.3803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12.7826</v>
      </c>
      <c r="C155" s="45">
        <v>4.1673999999999998</v>
      </c>
      <c r="D155" s="45">
        <v>14.7308</v>
      </c>
      <c r="E155" s="45">
        <v>0.41289999999999999</v>
      </c>
      <c r="F155" s="45">
        <v>0.2</v>
      </c>
      <c r="G155" s="45">
        <v>12.901400000000001</v>
      </c>
      <c r="H155" s="45">
        <v>4.1677999999999997</v>
      </c>
      <c r="I155" s="45">
        <v>14.7308</v>
      </c>
      <c r="J155" s="45">
        <v>5.25</v>
      </c>
      <c r="K155" s="45">
        <v>0</v>
      </c>
      <c r="L155" s="45">
        <v>0.24529999999999999</v>
      </c>
      <c r="M155" s="45">
        <v>1</v>
      </c>
      <c r="N155" s="45">
        <v>0</v>
      </c>
      <c r="O155" s="45">
        <v>0.25</v>
      </c>
      <c r="P155" s="45">
        <v>0.2</v>
      </c>
    </row>
    <row r="156" spans="1:16" hidden="1" outlineLevel="1" collapsed="1">
      <c r="A156" s="8">
        <v>44958</v>
      </c>
      <c r="B156" s="45">
        <v>6.5045000000000002</v>
      </c>
      <c r="C156" s="45">
        <v>3.734</v>
      </c>
      <c r="D156" s="45">
        <v>6.6885000000000003</v>
      </c>
      <c r="E156" s="45">
        <v>0</v>
      </c>
      <c r="F156" s="45">
        <v>0.25</v>
      </c>
      <c r="G156" s="45">
        <v>13.1656</v>
      </c>
      <c r="H156" s="45">
        <v>3.734</v>
      </c>
      <c r="I156" s="45">
        <v>14.53</v>
      </c>
      <c r="J156" s="45">
        <v>0</v>
      </c>
      <c r="K156" s="45">
        <v>0</v>
      </c>
      <c r="L156" s="45">
        <v>0.20569999999999999</v>
      </c>
      <c r="M156" s="45">
        <v>0</v>
      </c>
      <c r="N156" s="45">
        <v>0.20569999999999999</v>
      </c>
      <c r="O156" s="45">
        <v>0</v>
      </c>
      <c r="P156" s="45">
        <v>0.25</v>
      </c>
    </row>
    <row r="157" spans="1:16" hidden="1" outlineLevel="1" collapsed="1">
      <c r="A157" s="8">
        <v>44986</v>
      </c>
      <c r="B157" s="45">
        <v>7.1276999999999999</v>
      </c>
      <c r="C157" s="45">
        <v>4.3669000000000002</v>
      </c>
      <c r="D157" s="45">
        <v>7.1967999999999996</v>
      </c>
      <c r="E157" s="45">
        <v>17.5</v>
      </c>
      <c r="F157" s="45">
        <v>5</v>
      </c>
      <c r="G157" s="45">
        <v>12.680300000000001</v>
      </c>
      <c r="H157" s="45">
        <v>4.3669000000000002</v>
      </c>
      <c r="I157" s="45">
        <v>13.170199999999999</v>
      </c>
      <c r="J157" s="45">
        <v>17.5</v>
      </c>
      <c r="K157" s="45">
        <v>5</v>
      </c>
      <c r="L157" s="45">
        <v>0.2001</v>
      </c>
      <c r="M157" s="45">
        <v>0</v>
      </c>
      <c r="N157" s="45">
        <v>0.2001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8.8489000000000004</v>
      </c>
      <c r="C158" s="45">
        <v>4.3703000000000003</v>
      </c>
      <c r="D158" s="45">
        <v>8.9835999999999991</v>
      </c>
      <c r="E158" s="45">
        <v>0</v>
      </c>
      <c r="F158" s="45">
        <v>0</v>
      </c>
      <c r="G158" s="45">
        <v>13.3009</v>
      </c>
      <c r="H158" s="45">
        <v>4.3703000000000003</v>
      </c>
      <c r="I158" s="45">
        <v>13.7143</v>
      </c>
      <c r="J158" s="45">
        <v>0</v>
      </c>
      <c r="K158" s="45">
        <v>0</v>
      </c>
      <c r="L158" s="45">
        <v>0.20610000000000001</v>
      </c>
      <c r="M158" s="45">
        <v>0</v>
      </c>
      <c r="N158" s="45">
        <v>0.20610000000000001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9.7482000000000006</v>
      </c>
      <c r="C159" s="45">
        <v>5.5636000000000001</v>
      </c>
      <c r="D159" s="45">
        <v>9.8413000000000004</v>
      </c>
      <c r="E159" s="45">
        <v>0</v>
      </c>
      <c r="F159" s="45">
        <v>0</v>
      </c>
      <c r="G159" s="45">
        <v>13.1058</v>
      </c>
      <c r="H159" s="45">
        <v>5.5636000000000001</v>
      </c>
      <c r="I159" s="45">
        <v>13.3344</v>
      </c>
      <c r="J159" s="45">
        <v>0</v>
      </c>
      <c r="K159" s="45">
        <v>0</v>
      </c>
      <c r="L159" s="45">
        <v>0.20449999999999999</v>
      </c>
      <c r="M159" s="45">
        <v>0</v>
      </c>
      <c r="N159" s="45">
        <v>0.20449999999999999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10.1952</v>
      </c>
      <c r="C160" s="45">
        <v>5.9748000000000001</v>
      </c>
      <c r="D160" s="45">
        <v>10.282299999999999</v>
      </c>
      <c r="E160" s="45">
        <v>0</v>
      </c>
      <c r="F160" s="45">
        <v>0</v>
      </c>
      <c r="G160" s="45">
        <v>12.9697</v>
      </c>
      <c r="H160" s="45">
        <v>5.9748000000000001</v>
      </c>
      <c r="I160" s="45">
        <v>13.155200000000001</v>
      </c>
      <c r="J160" s="45">
        <v>0</v>
      </c>
      <c r="K160" s="45">
        <v>0</v>
      </c>
      <c r="L160" s="45">
        <v>0.20380000000000001</v>
      </c>
      <c r="M160" s="45">
        <v>0</v>
      </c>
      <c r="N160" s="45">
        <v>0.20380000000000001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11.100099999999999</v>
      </c>
      <c r="C161" s="45">
        <v>5.8846999999999996</v>
      </c>
      <c r="D161" s="45">
        <v>11.1967</v>
      </c>
      <c r="E161" s="45">
        <v>4.2956000000000003</v>
      </c>
      <c r="F161" s="45">
        <v>4.9246999999999996</v>
      </c>
      <c r="G161" s="45">
        <v>13.1494</v>
      </c>
      <c r="H161" s="45">
        <v>5.8846999999999996</v>
      </c>
      <c r="I161" s="45">
        <v>13.3096</v>
      </c>
      <c r="J161" s="45">
        <v>4.2956000000000003</v>
      </c>
      <c r="K161" s="45">
        <v>4.9246999999999996</v>
      </c>
      <c r="L161" s="45">
        <v>0.2072</v>
      </c>
      <c r="M161" s="45">
        <v>0</v>
      </c>
      <c r="N161" s="45">
        <v>0.2072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11.463900000000001</v>
      </c>
      <c r="C162" s="45">
        <v>6.3875999999999999</v>
      </c>
      <c r="D162" s="45">
        <v>11.562200000000001</v>
      </c>
      <c r="E162" s="45">
        <v>0.5</v>
      </c>
      <c r="F162" s="45">
        <v>0</v>
      </c>
      <c r="G162" s="45">
        <v>13.113799999999999</v>
      </c>
      <c r="H162" s="45">
        <v>6.3875999999999999</v>
      </c>
      <c r="I162" s="45">
        <v>13.257400000000001</v>
      </c>
      <c r="J162" s="45">
        <v>0</v>
      </c>
      <c r="K162" s="45">
        <v>0</v>
      </c>
      <c r="L162" s="45">
        <v>0.2084</v>
      </c>
      <c r="M162" s="45">
        <v>0</v>
      </c>
      <c r="N162" s="45">
        <v>0.20760000000000001</v>
      </c>
      <c r="O162" s="45">
        <v>0.5</v>
      </c>
      <c r="P162" s="45">
        <v>0</v>
      </c>
    </row>
    <row r="163" spans="1:16" hidden="1" outlineLevel="1" collapsed="1">
      <c r="A163" s="8">
        <v>45170</v>
      </c>
      <c r="B163" s="45">
        <v>11.5822</v>
      </c>
      <c r="C163" s="45">
        <v>7.5427</v>
      </c>
      <c r="D163" s="45">
        <v>11.712199999999999</v>
      </c>
      <c r="E163" s="45">
        <v>0</v>
      </c>
      <c r="F163" s="45">
        <v>0</v>
      </c>
      <c r="G163" s="45">
        <v>12.8058</v>
      </c>
      <c r="H163" s="45">
        <v>7.5427</v>
      </c>
      <c r="I163" s="45">
        <v>12.9941</v>
      </c>
      <c r="J163" s="45">
        <v>0</v>
      </c>
      <c r="K163" s="45">
        <v>0</v>
      </c>
      <c r="L163" s="45">
        <v>0.2</v>
      </c>
      <c r="M163" s="45">
        <v>0</v>
      </c>
      <c r="N163" s="45">
        <v>0.2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12.1493</v>
      </c>
      <c r="C164" s="45">
        <v>8.3373000000000008</v>
      </c>
      <c r="D164" s="45">
        <v>12.3256</v>
      </c>
      <c r="E164" s="45">
        <v>9.4804999999999993</v>
      </c>
      <c r="F164" s="45">
        <v>0</v>
      </c>
      <c r="G164" s="45">
        <v>12.157500000000001</v>
      </c>
      <c r="H164" s="45">
        <v>8.3373000000000008</v>
      </c>
      <c r="I164" s="45">
        <v>12.3344</v>
      </c>
      <c r="J164" s="45">
        <v>9.4804999999999993</v>
      </c>
      <c r="K164" s="45">
        <v>0</v>
      </c>
      <c r="L164" s="45">
        <v>1.0276000000000001</v>
      </c>
      <c r="M164" s="45">
        <v>0</v>
      </c>
      <c r="N164" s="45">
        <v>1.0276000000000001</v>
      </c>
      <c r="O164" s="45">
        <v>0</v>
      </c>
      <c r="P164" s="45">
        <v>0</v>
      </c>
    </row>
    <row r="165" spans="1:16" collapsed="1">
      <c r="A165" s="8">
        <v>45231</v>
      </c>
      <c r="B165" s="45">
        <v>11.760300000000001</v>
      </c>
      <c r="C165" s="45">
        <v>8.7248000000000001</v>
      </c>
      <c r="D165" s="45">
        <v>11.917</v>
      </c>
      <c r="E165" s="45">
        <v>11.328799999999999</v>
      </c>
      <c r="F165" s="45">
        <v>0</v>
      </c>
      <c r="G165" s="45">
        <v>11.7888</v>
      </c>
      <c r="H165" s="45">
        <v>8.7248000000000001</v>
      </c>
      <c r="I165" s="45">
        <v>11.9474</v>
      </c>
      <c r="J165" s="45">
        <v>11.328799999999999</v>
      </c>
      <c r="K165" s="45">
        <v>0</v>
      </c>
      <c r="L165" s="45">
        <v>0.75519999999999998</v>
      </c>
      <c r="M165" s="45">
        <v>0</v>
      </c>
      <c r="N165" s="45">
        <v>0.75519999999999998</v>
      </c>
      <c r="O165" s="45">
        <v>0</v>
      </c>
      <c r="P165" s="45">
        <v>0</v>
      </c>
    </row>
    <row r="166" spans="1:16">
      <c r="A166" s="8">
        <v>45261</v>
      </c>
      <c r="B166" s="45">
        <v>11.5619</v>
      </c>
      <c r="C166" s="45">
        <v>7.7942999999999998</v>
      </c>
      <c r="D166" s="45">
        <v>11.707599999999999</v>
      </c>
      <c r="E166" s="45">
        <v>9</v>
      </c>
      <c r="F166" s="45">
        <v>0</v>
      </c>
      <c r="G166" s="45">
        <v>11.585100000000001</v>
      </c>
      <c r="H166" s="45">
        <v>7.7942999999999998</v>
      </c>
      <c r="I166" s="45">
        <v>11.731999999999999</v>
      </c>
      <c r="J166" s="45">
        <v>9</v>
      </c>
      <c r="K166" s="45">
        <v>0</v>
      </c>
      <c r="L166" s="45">
        <v>0.64729999999999999</v>
      </c>
      <c r="M166" s="45">
        <v>0</v>
      </c>
      <c r="N166" s="45">
        <v>0.64729999999999999</v>
      </c>
      <c r="O166" s="45">
        <v>0</v>
      </c>
      <c r="P166" s="45">
        <v>0</v>
      </c>
    </row>
    <row r="167" spans="1:16">
      <c r="A167" s="8">
        <v>45292</v>
      </c>
      <c r="B167" s="45">
        <v>10.9907</v>
      </c>
      <c r="C167" s="45">
        <v>7.9638</v>
      </c>
      <c r="D167" s="45">
        <v>11.0885</v>
      </c>
      <c r="E167" s="45">
        <v>9.2668999999999997</v>
      </c>
      <c r="F167" s="45">
        <v>0.01</v>
      </c>
      <c r="G167" s="45">
        <v>11.1394</v>
      </c>
      <c r="H167" s="45">
        <v>7.9638</v>
      </c>
      <c r="I167" s="45">
        <v>11.2403</v>
      </c>
      <c r="J167" s="45">
        <v>9.2668999999999997</v>
      </c>
      <c r="K167" s="45">
        <v>0</v>
      </c>
      <c r="L167" s="45">
        <v>1.4816</v>
      </c>
      <c r="M167" s="45">
        <v>0</v>
      </c>
      <c r="N167" s="45">
        <v>1.5078</v>
      </c>
      <c r="O167" s="45">
        <v>0</v>
      </c>
      <c r="P167" s="45">
        <v>0.01</v>
      </c>
    </row>
    <row r="168" spans="1:16">
      <c r="A168" s="8">
        <v>45323</v>
      </c>
      <c r="B168" s="45">
        <v>10.4251</v>
      </c>
      <c r="C168" s="45">
        <v>6.7827999999999999</v>
      </c>
      <c r="D168" s="45">
        <v>10.638299999999999</v>
      </c>
      <c r="E168" s="45">
        <v>9</v>
      </c>
      <c r="F168" s="45">
        <v>0</v>
      </c>
      <c r="G168" s="45">
        <v>10.446400000000001</v>
      </c>
      <c r="H168" s="45">
        <v>6.7827999999999999</v>
      </c>
      <c r="I168" s="45">
        <v>10.6615</v>
      </c>
      <c r="J168" s="45">
        <v>9</v>
      </c>
      <c r="K168" s="45">
        <v>0</v>
      </c>
      <c r="L168" s="45">
        <v>1.1939</v>
      </c>
      <c r="M168" s="45">
        <v>0</v>
      </c>
      <c r="N168" s="45">
        <v>1.1939</v>
      </c>
      <c r="O168" s="45">
        <v>0</v>
      </c>
      <c r="P168" s="45">
        <v>0</v>
      </c>
    </row>
    <row r="169" spans="1:16">
      <c r="A169" s="8">
        <v>45352</v>
      </c>
      <c r="B169" s="45">
        <v>9.8642000000000003</v>
      </c>
      <c r="C169" s="45">
        <v>9.0779999999999994</v>
      </c>
      <c r="D169" s="45">
        <v>10.076499999999999</v>
      </c>
      <c r="E169" s="45">
        <v>0.19989999999999999</v>
      </c>
      <c r="F169" s="45">
        <v>0</v>
      </c>
      <c r="G169" s="45">
        <v>10.0465</v>
      </c>
      <c r="H169" s="45">
        <v>9.0779999999999994</v>
      </c>
      <c r="I169" s="45">
        <v>10.1358</v>
      </c>
      <c r="J169" s="45">
        <v>9</v>
      </c>
      <c r="K169" s="45">
        <v>0</v>
      </c>
      <c r="L169" s="45">
        <v>0.25419999999999998</v>
      </c>
      <c r="M169" s="45">
        <v>0</v>
      </c>
      <c r="N169" s="45">
        <v>0.60950000000000004</v>
      </c>
      <c r="O169" s="45">
        <v>0.1</v>
      </c>
      <c r="P169" s="45">
        <v>0</v>
      </c>
    </row>
    <row r="170" spans="1:16">
      <c r="A170" s="8">
        <v>45383</v>
      </c>
      <c r="B170" s="45">
        <v>9.5717999999999996</v>
      </c>
      <c r="C170" s="45">
        <v>8.6524000000000001</v>
      </c>
      <c r="D170" s="45">
        <v>9.6438000000000006</v>
      </c>
      <c r="E170" s="45">
        <v>11.024900000000001</v>
      </c>
      <c r="F170" s="45">
        <v>0</v>
      </c>
      <c r="G170" s="45">
        <v>9.6384000000000007</v>
      </c>
      <c r="H170" s="45">
        <v>8.6524000000000001</v>
      </c>
      <c r="I170" s="45">
        <v>9.7184000000000008</v>
      </c>
      <c r="J170" s="45">
        <v>11.024900000000001</v>
      </c>
      <c r="K170" s="45">
        <v>0</v>
      </c>
      <c r="L170" s="45">
        <v>0.66520000000000001</v>
      </c>
      <c r="M170" s="45">
        <v>0</v>
      </c>
      <c r="N170" s="45">
        <v>0.66520000000000001</v>
      </c>
      <c r="O170" s="45">
        <v>0</v>
      </c>
      <c r="P170" s="45">
        <v>0</v>
      </c>
    </row>
    <row r="171" spans="1:16">
      <c r="A171" s="8">
        <v>45413</v>
      </c>
      <c r="B171" s="45">
        <v>8.6861999999999995</v>
      </c>
      <c r="C171" s="45">
        <v>8.2003000000000004</v>
      </c>
      <c r="D171" s="45">
        <v>8.7262000000000004</v>
      </c>
      <c r="E171" s="45">
        <v>11.0908</v>
      </c>
      <c r="F171" s="45">
        <v>0</v>
      </c>
      <c r="G171" s="45">
        <v>8.9030000000000005</v>
      </c>
      <c r="H171" s="45">
        <v>8.2003000000000004</v>
      </c>
      <c r="I171" s="45">
        <v>8.9705999999999992</v>
      </c>
      <c r="J171" s="45">
        <v>11.0908</v>
      </c>
      <c r="K171" s="45">
        <v>0</v>
      </c>
      <c r="L171" s="45">
        <v>1.1068</v>
      </c>
      <c r="M171" s="45">
        <v>0</v>
      </c>
      <c r="N171" s="45">
        <v>1.1068</v>
      </c>
      <c r="O171" s="45">
        <v>0</v>
      </c>
      <c r="P171" s="45">
        <v>0</v>
      </c>
    </row>
    <row r="172" spans="1:16">
      <c r="A172" s="8">
        <v>45444</v>
      </c>
      <c r="B172" s="45">
        <v>9.0298999999999996</v>
      </c>
      <c r="C172" s="45">
        <v>8.3000000000000007</v>
      </c>
      <c r="D172" s="45">
        <v>9.0653000000000006</v>
      </c>
      <c r="E172" s="45">
        <v>10.887600000000001</v>
      </c>
      <c r="F172" s="45">
        <v>11.5</v>
      </c>
      <c r="G172" s="45">
        <v>9.1060999999999996</v>
      </c>
      <c r="H172" s="45">
        <v>8.3000000000000007</v>
      </c>
      <c r="I172" s="45">
        <v>9.1518999999999995</v>
      </c>
      <c r="J172" s="45">
        <v>10.887600000000001</v>
      </c>
      <c r="K172" s="45">
        <v>11.5</v>
      </c>
      <c r="L172" s="45">
        <v>0.69679999999999997</v>
      </c>
      <c r="M172" s="45">
        <v>0</v>
      </c>
      <c r="N172" s="45">
        <v>0.69679999999999997</v>
      </c>
      <c r="O172" s="45">
        <v>0</v>
      </c>
      <c r="P172" s="45">
        <v>0</v>
      </c>
    </row>
    <row r="173" spans="1:16">
      <c r="A173" s="8">
        <v>45474</v>
      </c>
      <c r="B173" s="45">
        <v>8.6808999999999994</v>
      </c>
      <c r="C173" s="45">
        <v>7.5914000000000001</v>
      </c>
      <c r="D173" s="45">
        <v>8.8486999999999991</v>
      </c>
      <c r="E173" s="45">
        <v>10.609</v>
      </c>
      <c r="F173" s="45">
        <v>11.5</v>
      </c>
      <c r="G173" s="45">
        <v>8.6922999999999995</v>
      </c>
      <c r="H173" s="45">
        <v>7.5914000000000001</v>
      </c>
      <c r="I173" s="45">
        <v>8.8626000000000005</v>
      </c>
      <c r="J173" s="45">
        <v>10.609</v>
      </c>
      <c r="K173" s="45">
        <v>11.5</v>
      </c>
      <c r="L173" s="45">
        <v>1.381</v>
      </c>
      <c r="M173" s="45">
        <v>0</v>
      </c>
      <c r="N173" s="45">
        <v>1.381</v>
      </c>
      <c r="O173" s="45">
        <v>0</v>
      </c>
      <c r="P173" s="45">
        <v>0</v>
      </c>
    </row>
    <row r="174" spans="1:16">
      <c r="A174" s="8">
        <v>45505</v>
      </c>
      <c r="B174" s="45">
        <v>7.7944000000000004</v>
      </c>
      <c r="C174" s="45">
        <v>8.1603999999999992</v>
      </c>
      <c r="D174" s="45">
        <v>7.7201000000000004</v>
      </c>
      <c r="E174" s="45">
        <v>11.263</v>
      </c>
      <c r="F174" s="45">
        <v>0</v>
      </c>
      <c r="G174" s="45">
        <v>8.5146999999999995</v>
      </c>
      <c r="H174" s="45">
        <v>8.1603999999999992</v>
      </c>
      <c r="I174" s="45">
        <v>8.5653000000000006</v>
      </c>
      <c r="J174" s="45">
        <v>11.263</v>
      </c>
      <c r="K174" s="45">
        <v>0</v>
      </c>
      <c r="L174" s="45">
        <v>0.41799999999999998</v>
      </c>
      <c r="M174" s="45">
        <v>0</v>
      </c>
      <c r="N174" s="45">
        <v>0.41799999999999998</v>
      </c>
      <c r="O174" s="45">
        <v>0</v>
      </c>
      <c r="P174" s="45">
        <v>0</v>
      </c>
    </row>
    <row r="175" spans="1:16">
      <c r="A175" s="8">
        <v>45536</v>
      </c>
      <c r="B175" s="45">
        <v>8.3488000000000007</v>
      </c>
      <c r="C175" s="45">
        <v>8.2089999999999996</v>
      </c>
      <c r="D175" s="45">
        <v>8.3574999999999999</v>
      </c>
      <c r="E175" s="45">
        <v>10.6808</v>
      </c>
      <c r="F175" s="45">
        <v>0</v>
      </c>
      <c r="G175" s="45">
        <v>8.6654</v>
      </c>
      <c r="H175" s="45">
        <v>8.2089999999999996</v>
      </c>
      <c r="I175" s="45">
        <v>8.7386999999999997</v>
      </c>
      <c r="J175" s="45">
        <v>10.6808</v>
      </c>
      <c r="K175" s="45">
        <v>0</v>
      </c>
      <c r="L175" s="45">
        <v>0.89339999999999997</v>
      </c>
      <c r="M175" s="45">
        <v>0</v>
      </c>
      <c r="N175" s="45">
        <v>0.89339999999999997</v>
      </c>
      <c r="O175" s="45">
        <v>0</v>
      </c>
      <c r="P175" s="45">
        <v>0</v>
      </c>
    </row>
    <row r="176" spans="1:16">
      <c r="A176" s="8">
        <v>45566</v>
      </c>
      <c r="B176" s="45">
        <v>8.7736999999999998</v>
      </c>
      <c r="C176" s="45">
        <v>8.7425999999999995</v>
      </c>
      <c r="D176" s="45">
        <v>8.7614999999999998</v>
      </c>
      <c r="E176" s="45">
        <v>10.5192</v>
      </c>
      <c r="F176" s="45">
        <v>11.5</v>
      </c>
      <c r="G176" s="45">
        <v>8.9565000000000001</v>
      </c>
      <c r="H176" s="45">
        <v>8.7425999999999995</v>
      </c>
      <c r="I176" s="45">
        <v>8.9764999999999997</v>
      </c>
      <c r="J176" s="45">
        <v>10.5192</v>
      </c>
      <c r="K176" s="45">
        <v>11.5</v>
      </c>
      <c r="L176" s="45">
        <v>1.2334000000000001</v>
      </c>
      <c r="M176" s="45">
        <v>0</v>
      </c>
      <c r="N176" s="45">
        <v>1.2334000000000001</v>
      </c>
      <c r="O176" s="45">
        <v>0</v>
      </c>
      <c r="P176" s="45">
        <v>0</v>
      </c>
    </row>
    <row r="177" spans="1:16">
      <c r="A177" s="8">
        <v>45597</v>
      </c>
      <c r="B177" s="45">
        <v>8.3893000000000004</v>
      </c>
      <c r="C177" s="45">
        <v>7.8159999999999998</v>
      </c>
      <c r="D177" s="45">
        <v>8.4417000000000009</v>
      </c>
      <c r="E177" s="45">
        <v>10.6386</v>
      </c>
      <c r="F177" s="45">
        <v>0</v>
      </c>
      <c r="G177" s="45">
        <v>8.4177</v>
      </c>
      <c r="H177" s="45">
        <v>7.8159999999999998</v>
      </c>
      <c r="I177" s="45">
        <v>8.4736999999999991</v>
      </c>
      <c r="J177" s="45">
        <v>10.6386</v>
      </c>
      <c r="K177" s="45">
        <v>0</v>
      </c>
      <c r="L177" s="45">
        <v>0.3508</v>
      </c>
      <c r="M177" s="45">
        <v>0</v>
      </c>
      <c r="N177" s="45">
        <v>0.3508</v>
      </c>
      <c r="O177" s="45">
        <v>0</v>
      </c>
      <c r="P177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270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270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hidden="1" outlineLevel="1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 hidden="1" outlineLevel="1" collapsed="1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 hidden="1" outlineLevel="1" collapsed="1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 hidden="1" outlineLevel="1" collapsed="1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 hidden="1" outlineLevel="1" collapsed="1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 hidden="1" outlineLevel="1" collapsed="1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 hidden="1" outlineLevel="1" collapsed="1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 hidden="1" outlineLevel="1" collapsed="1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 hidden="1" outlineLevel="1" collapsed="1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270</v>
      </c>
    </row>
    <row r="149" spans="1:16" hidden="1" outlineLevel="1" collapsed="1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 hidden="1" outlineLevel="1" collapsed="1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 hidden="1" outlineLevel="1" collapsed="1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 hidden="1" outlineLevel="1" collapsed="1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  <row r="153" spans="1:16" hidden="1" outlineLevel="1" collapsed="1">
      <c r="A153" s="8">
        <v>44866</v>
      </c>
      <c r="B153" s="45">
        <v>5.7701000000000002</v>
      </c>
      <c r="C153" s="45">
        <v>3.1419999999999999</v>
      </c>
      <c r="D153" s="45">
        <v>5.6036000000000001</v>
      </c>
      <c r="E153" s="45">
        <v>11.515000000000001</v>
      </c>
      <c r="F153" s="45">
        <v>8.3628</v>
      </c>
      <c r="G153" s="45">
        <v>10.229900000000001</v>
      </c>
      <c r="H153" s="45">
        <v>3.8681000000000001</v>
      </c>
      <c r="I153" s="45">
        <v>10.538399999999999</v>
      </c>
      <c r="J153" s="45">
        <v>13.0238</v>
      </c>
      <c r="K153" s="45">
        <v>10.9772</v>
      </c>
      <c r="L153" s="45">
        <v>0.39789999999999998</v>
      </c>
      <c r="M153" s="45">
        <v>0.32529999999999998</v>
      </c>
      <c r="N153" s="45">
        <v>0.38279999999999997</v>
      </c>
      <c r="O153" s="45">
        <v>1.526</v>
      </c>
      <c r="P153" s="45">
        <v>0.01</v>
      </c>
    </row>
    <row r="154" spans="1:16" hidden="1" outlineLevel="1" collapsed="1">
      <c r="A154" s="8">
        <v>44896</v>
      </c>
      <c r="B154" s="45">
        <v>6.8274999999999997</v>
      </c>
      <c r="C154" s="45">
        <v>3.8153000000000001</v>
      </c>
      <c r="D154" s="45">
        <v>6.5936000000000003</v>
      </c>
      <c r="E154" s="45">
        <v>11.6738</v>
      </c>
      <c r="F154" s="45">
        <v>14.3962</v>
      </c>
      <c r="G154" s="45">
        <v>11.206899999999999</v>
      </c>
      <c r="H154" s="45">
        <v>3.9571000000000001</v>
      </c>
      <c r="I154" s="45">
        <v>11.8284</v>
      </c>
      <c r="J154" s="45">
        <v>14.0097</v>
      </c>
      <c r="K154" s="45">
        <v>17.319900000000001</v>
      </c>
      <c r="L154" s="45">
        <v>0.41289999999999999</v>
      </c>
      <c r="M154" s="45">
        <v>0.24390000000000001</v>
      </c>
      <c r="N154" s="45">
        <v>0.37</v>
      </c>
      <c r="O154" s="45">
        <v>1.5085</v>
      </c>
      <c r="P154" s="45">
        <v>0.01</v>
      </c>
    </row>
    <row r="155" spans="1:16" hidden="1" outlineLevel="1" collapsed="1">
      <c r="A155" s="8">
        <v>44927</v>
      </c>
      <c r="B155" s="45">
        <v>5.8753000000000002</v>
      </c>
      <c r="C155" s="45">
        <v>3.6215999999999999</v>
      </c>
      <c r="D155" s="45">
        <v>5.7019000000000002</v>
      </c>
      <c r="E155" s="45">
        <v>10.642799999999999</v>
      </c>
      <c r="F155" s="45">
        <v>14.5158</v>
      </c>
      <c r="G155" s="45">
        <v>11.1677</v>
      </c>
      <c r="H155" s="45">
        <v>4.1020000000000003</v>
      </c>
      <c r="I155" s="45">
        <v>11.7837</v>
      </c>
      <c r="J155" s="45">
        <v>13.2438</v>
      </c>
      <c r="K155" s="45">
        <v>14.542299999999999</v>
      </c>
      <c r="L155" s="45">
        <v>0.28239999999999998</v>
      </c>
      <c r="M155" s="45">
        <v>0.4929</v>
      </c>
      <c r="N155" s="45">
        <v>0.2576</v>
      </c>
      <c r="O155" s="45">
        <v>1.2221</v>
      </c>
      <c r="P155" s="45">
        <v>0.01</v>
      </c>
    </row>
    <row r="156" spans="1:16" hidden="1" outlineLevel="1" collapsed="1">
      <c r="A156" s="8">
        <v>44958</v>
      </c>
      <c r="B156" s="45">
        <v>6.2275</v>
      </c>
      <c r="C156" s="45">
        <v>3.9641999999999999</v>
      </c>
      <c r="D156" s="45">
        <v>6.0414000000000003</v>
      </c>
      <c r="E156" s="45">
        <v>10.9564</v>
      </c>
      <c r="F156" s="45">
        <v>17.1401</v>
      </c>
      <c r="G156" s="45">
        <v>11.692500000000001</v>
      </c>
      <c r="H156" s="45">
        <v>4.5048000000000004</v>
      </c>
      <c r="I156" s="45">
        <v>12.2996</v>
      </c>
      <c r="J156" s="45">
        <v>13.4931</v>
      </c>
      <c r="K156" s="45">
        <v>17.398499999999999</v>
      </c>
      <c r="L156" s="45">
        <v>0.27410000000000001</v>
      </c>
      <c r="M156" s="45">
        <v>0.16259999999999999</v>
      </c>
      <c r="N156" s="45">
        <v>0.22900000000000001</v>
      </c>
      <c r="O156" s="45">
        <v>1.9348000000000001</v>
      </c>
      <c r="P156" s="45">
        <v>0.26879999999999998</v>
      </c>
    </row>
    <row r="157" spans="1:16" hidden="1" outlineLevel="1" collapsed="1">
      <c r="A157" s="8">
        <v>44986</v>
      </c>
      <c r="B157" s="45">
        <v>7.4005000000000001</v>
      </c>
      <c r="C157" s="45">
        <v>3.6564999999999999</v>
      </c>
      <c r="D157" s="45">
        <v>7.4363000000000001</v>
      </c>
      <c r="E157" s="45">
        <v>8.6852999999999998</v>
      </c>
      <c r="F157" s="45">
        <v>5.5564999999999998</v>
      </c>
      <c r="G157" s="45">
        <v>13.2912</v>
      </c>
      <c r="H157" s="45">
        <v>4.0811000000000002</v>
      </c>
      <c r="I157" s="45">
        <v>13.7797</v>
      </c>
      <c r="J157" s="45">
        <v>14.7767</v>
      </c>
      <c r="K157" s="45">
        <v>15.2684</v>
      </c>
      <c r="L157" s="45">
        <v>0.30399999999999999</v>
      </c>
      <c r="M157" s="45">
        <v>3.0099999999999998E-2</v>
      </c>
      <c r="N157" s="45">
        <v>0.29320000000000002</v>
      </c>
      <c r="O157" s="45">
        <v>0.42709999999999998</v>
      </c>
      <c r="P157" s="45">
        <v>0.86099999999999999</v>
      </c>
    </row>
    <row r="158" spans="1:16" hidden="1" outlineLevel="1" collapsed="1">
      <c r="A158" s="8">
        <v>45017</v>
      </c>
      <c r="B158" s="45">
        <v>9.6613000000000007</v>
      </c>
      <c r="C158" s="45">
        <v>3.1966000000000001</v>
      </c>
      <c r="D158" s="45">
        <v>9.7734000000000005</v>
      </c>
      <c r="E158" s="45">
        <v>11.527699999999999</v>
      </c>
      <c r="F158" s="45">
        <v>10.941000000000001</v>
      </c>
      <c r="G158" s="45">
        <v>14.2348</v>
      </c>
      <c r="H158" s="45">
        <v>3.4887000000000001</v>
      </c>
      <c r="I158" s="45">
        <v>14.719099999999999</v>
      </c>
      <c r="J158" s="45">
        <v>13.913</v>
      </c>
      <c r="K158" s="45">
        <v>15.5822</v>
      </c>
      <c r="L158" s="45">
        <v>0.49249999999999999</v>
      </c>
      <c r="M158" s="45">
        <v>6.9400000000000003E-2</v>
      </c>
      <c r="N158" s="45">
        <v>0.46829999999999999</v>
      </c>
      <c r="O158" s="45">
        <v>1.5039</v>
      </c>
      <c r="P158" s="45">
        <v>1.4814000000000001</v>
      </c>
    </row>
    <row r="159" spans="1:16" hidden="1" outlineLevel="1" collapsed="1">
      <c r="A159" s="8">
        <v>45047</v>
      </c>
      <c r="B159" s="45">
        <v>8.7321000000000009</v>
      </c>
      <c r="C159" s="45">
        <v>3.2551999999999999</v>
      </c>
      <c r="D159" s="45">
        <v>8.9101999999999997</v>
      </c>
      <c r="E159" s="45">
        <v>10.6005</v>
      </c>
      <c r="F159" s="45">
        <v>11.984</v>
      </c>
      <c r="G159" s="45">
        <v>13.097099999999999</v>
      </c>
      <c r="H159" s="45">
        <v>3.5289000000000001</v>
      </c>
      <c r="I159" s="45">
        <v>13.8123</v>
      </c>
      <c r="J159" s="45">
        <v>12.9445</v>
      </c>
      <c r="K159" s="45">
        <v>16.318899999999999</v>
      </c>
      <c r="L159" s="45">
        <v>0.42549999999999999</v>
      </c>
      <c r="M159" s="45">
        <v>1.6199999999999999E-2</v>
      </c>
      <c r="N159" s="45">
        <v>0.41420000000000001</v>
      </c>
      <c r="O159" s="45">
        <v>1.0376000000000001</v>
      </c>
      <c r="P159" s="45">
        <v>0.1537</v>
      </c>
    </row>
    <row r="160" spans="1:16" hidden="1" outlineLevel="1" collapsed="1">
      <c r="A160" s="8">
        <v>45078</v>
      </c>
      <c r="B160" s="45">
        <v>8.3740000000000006</v>
      </c>
      <c r="C160" s="45">
        <v>3.0958999999999999</v>
      </c>
      <c r="D160" s="45">
        <v>8.6685999999999996</v>
      </c>
      <c r="E160" s="45">
        <v>8.1494</v>
      </c>
      <c r="F160" s="45">
        <v>6.6113</v>
      </c>
      <c r="G160" s="45">
        <v>13.4255</v>
      </c>
      <c r="H160" s="45">
        <v>3.3633999999999999</v>
      </c>
      <c r="I160" s="45">
        <v>14.201000000000001</v>
      </c>
      <c r="J160" s="45">
        <v>13.2819</v>
      </c>
      <c r="K160" s="45">
        <v>15.6167</v>
      </c>
      <c r="L160" s="45">
        <v>0.55669999999999997</v>
      </c>
      <c r="M160" s="45">
        <v>1.8499999999999999E-2</v>
      </c>
      <c r="N160" s="45">
        <v>0.42899999999999999</v>
      </c>
      <c r="O160" s="45">
        <v>2.1556999999999999</v>
      </c>
      <c r="P160" s="45">
        <v>1.6407</v>
      </c>
    </row>
    <row r="161" spans="1:16" hidden="1" outlineLevel="1" collapsed="1">
      <c r="A161" s="8">
        <v>45108</v>
      </c>
      <c r="B161" s="45">
        <v>10.307600000000001</v>
      </c>
      <c r="C161" s="45">
        <v>2.9958</v>
      </c>
      <c r="D161" s="45">
        <v>10.888400000000001</v>
      </c>
      <c r="E161" s="45">
        <v>9.3306000000000004</v>
      </c>
      <c r="F161" s="45">
        <v>5.2911000000000001</v>
      </c>
      <c r="G161" s="45">
        <v>13.567299999999999</v>
      </c>
      <c r="H161" s="45">
        <v>3.5827</v>
      </c>
      <c r="I161" s="45">
        <v>14.42</v>
      </c>
      <c r="J161" s="45">
        <v>12.5116</v>
      </c>
      <c r="K161" s="45">
        <v>7.1609999999999996</v>
      </c>
      <c r="L161" s="45">
        <v>0.8367</v>
      </c>
      <c r="M161" s="45">
        <v>1.77E-2</v>
      </c>
      <c r="N161" s="45">
        <v>0.76</v>
      </c>
      <c r="O161" s="45">
        <v>2.2174999999999998</v>
      </c>
      <c r="P161" s="45">
        <v>0.71560000000000001</v>
      </c>
    </row>
    <row r="162" spans="1:16" hidden="1" outlineLevel="1" collapsed="1">
      <c r="A162" s="8">
        <v>45139</v>
      </c>
      <c r="B162" s="45">
        <v>9.4373000000000005</v>
      </c>
      <c r="C162" s="45">
        <v>3.0897999999999999</v>
      </c>
      <c r="D162" s="45">
        <v>9.6649999999999991</v>
      </c>
      <c r="E162" s="45">
        <v>10.942500000000001</v>
      </c>
      <c r="F162" s="45">
        <v>13.727399999999999</v>
      </c>
      <c r="G162" s="45">
        <v>13.253</v>
      </c>
      <c r="H162" s="45">
        <v>3.5011999999999999</v>
      </c>
      <c r="I162" s="45">
        <v>13.8483</v>
      </c>
      <c r="J162" s="45">
        <v>14.282400000000001</v>
      </c>
      <c r="K162" s="45">
        <v>15.416</v>
      </c>
      <c r="L162" s="45">
        <v>0.7319</v>
      </c>
      <c r="M162" s="45">
        <v>2.8400000000000002E-2</v>
      </c>
      <c r="N162" s="45">
        <v>0.70840000000000003</v>
      </c>
      <c r="O162" s="45">
        <v>1.4226000000000001</v>
      </c>
      <c r="P162" s="45">
        <v>1.1059000000000001</v>
      </c>
    </row>
    <row r="163" spans="1:16" hidden="1" outlineLevel="1" collapsed="1">
      <c r="A163" s="8">
        <v>45170</v>
      </c>
      <c r="B163" s="45">
        <v>9.6782000000000004</v>
      </c>
      <c r="C163" s="45">
        <v>3.5497000000000001</v>
      </c>
      <c r="D163" s="45">
        <v>10.1624</v>
      </c>
      <c r="E163" s="45">
        <v>9.5679999999999996</v>
      </c>
      <c r="F163" s="45">
        <v>14.136900000000001</v>
      </c>
      <c r="G163" s="45">
        <v>13.191000000000001</v>
      </c>
      <c r="H163" s="45">
        <v>3.8544</v>
      </c>
      <c r="I163" s="45">
        <v>14.0908</v>
      </c>
      <c r="J163" s="45">
        <v>14.6478</v>
      </c>
      <c r="K163" s="45">
        <v>15.677300000000001</v>
      </c>
      <c r="L163" s="45">
        <v>0.82369999999999999</v>
      </c>
      <c r="M163" s="45">
        <v>1.2699999999999999E-2</v>
      </c>
      <c r="N163" s="45">
        <v>0.76829999999999998</v>
      </c>
      <c r="O163" s="45">
        <v>1.7012</v>
      </c>
      <c r="P163" s="45">
        <v>3.8142999999999998</v>
      </c>
    </row>
    <row r="164" spans="1:16" hidden="1" outlineLevel="1" collapsed="1">
      <c r="A164" s="8">
        <v>45200</v>
      </c>
      <c r="B164" s="45">
        <v>9.2916000000000007</v>
      </c>
      <c r="C164" s="45">
        <v>3.2231999999999998</v>
      </c>
      <c r="D164" s="45">
        <v>9.6036000000000001</v>
      </c>
      <c r="E164" s="45">
        <v>11.258900000000001</v>
      </c>
      <c r="F164" s="45">
        <v>11.6424</v>
      </c>
      <c r="G164" s="45">
        <v>12.6843</v>
      </c>
      <c r="H164" s="45">
        <v>3.7913999999999999</v>
      </c>
      <c r="I164" s="45">
        <v>13.298500000000001</v>
      </c>
      <c r="J164" s="45">
        <v>14.8634</v>
      </c>
      <c r="K164" s="45">
        <v>14.9857</v>
      </c>
      <c r="L164" s="45">
        <v>0.80700000000000005</v>
      </c>
      <c r="M164" s="45">
        <v>1.24E-2</v>
      </c>
      <c r="N164" s="45">
        <v>0.8075</v>
      </c>
      <c r="O164" s="45">
        <v>1.4335</v>
      </c>
      <c r="P164" s="45">
        <v>0.58889999999999998</v>
      </c>
    </row>
    <row r="165" spans="1:16" collapsed="1">
      <c r="A165" s="8">
        <v>45231</v>
      </c>
      <c r="B165" s="45">
        <v>9.5351999999999997</v>
      </c>
      <c r="C165" s="45">
        <v>2.9714999999999998</v>
      </c>
      <c r="D165" s="45">
        <v>9.8381000000000007</v>
      </c>
      <c r="E165" s="45">
        <v>10.9543</v>
      </c>
      <c r="F165" s="45">
        <v>14.555400000000001</v>
      </c>
      <c r="G165" s="45">
        <v>12.6075</v>
      </c>
      <c r="H165" s="45">
        <v>3.4954999999999998</v>
      </c>
      <c r="I165" s="45">
        <v>13.1355</v>
      </c>
      <c r="J165" s="45">
        <v>14.347200000000001</v>
      </c>
      <c r="K165" s="45">
        <v>16.605</v>
      </c>
      <c r="L165" s="45">
        <v>0.78559999999999997</v>
      </c>
      <c r="M165" s="45">
        <v>1.01E-2</v>
      </c>
      <c r="N165" s="45">
        <v>0.77239999999999998</v>
      </c>
      <c r="O165" s="45">
        <v>1.3688</v>
      </c>
      <c r="P165" s="45">
        <v>0.57630000000000003</v>
      </c>
    </row>
    <row r="166" spans="1:16">
      <c r="A166" s="8">
        <v>45261</v>
      </c>
      <c r="B166" s="45">
        <v>9.2880000000000003</v>
      </c>
      <c r="C166" s="45">
        <v>3.0257999999999998</v>
      </c>
      <c r="D166" s="45">
        <v>9.6402000000000001</v>
      </c>
      <c r="E166" s="45">
        <v>11.3247</v>
      </c>
      <c r="F166" s="45">
        <v>14.579000000000001</v>
      </c>
      <c r="G166" s="45">
        <v>12.308400000000001</v>
      </c>
      <c r="H166" s="45">
        <v>3.2545000000000002</v>
      </c>
      <c r="I166" s="45">
        <v>13.087400000000001</v>
      </c>
      <c r="J166" s="45">
        <v>14.507099999999999</v>
      </c>
      <c r="K166" s="45">
        <v>16.174600000000002</v>
      </c>
      <c r="L166" s="45">
        <v>0.81379999999999997</v>
      </c>
      <c r="M166" s="45">
        <v>1.7399999999999999E-2</v>
      </c>
      <c r="N166" s="45">
        <v>0.76790000000000003</v>
      </c>
      <c r="O166" s="45">
        <v>1.7157</v>
      </c>
      <c r="P166" s="45">
        <v>0.69820000000000004</v>
      </c>
    </row>
    <row r="167" spans="1:16">
      <c r="A167" s="8">
        <v>45292</v>
      </c>
      <c r="B167" s="45">
        <v>9.1738</v>
      </c>
      <c r="C167" s="45">
        <v>3.1025</v>
      </c>
      <c r="D167" s="45">
        <v>9.8241999999999994</v>
      </c>
      <c r="E167" s="45">
        <v>10.0037</v>
      </c>
      <c r="F167" s="45">
        <v>13.973100000000001</v>
      </c>
      <c r="G167" s="45">
        <v>11.9473</v>
      </c>
      <c r="H167" s="45">
        <v>3.7313999999999998</v>
      </c>
      <c r="I167" s="45">
        <v>12.7994</v>
      </c>
      <c r="J167" s="45">
        <v>14.7181</v>
      </c>
      <c r="K167" s="45">
        <v>16.191800000000001</v>
      </c>
      <c r="L167" s="45">
        <v>0.88270000000000004</v>
      </c>
      <c r="M167" s="45">
        <v>1.2E-2</v>
      </c>
      <c r="N167" s="45">
        <v>0.79690000000000005</v>
      </c>
      <c r="O167" s="45">
        <v>1.8514999999999999</v>
      </c>
      <c r="P167" s="45">
        <v>0.64570000000000005</v>
      </c>
    </row>
    <row r="168" spans="1:16">
      <c r="A168" s="8">
        <v>45323</v>
      </c>
      <c r="B168" s="45">
        <v>9.6341000000000001</v>
      </c>
      <c r="C168" s="45">
        <v>3.3632</v>
      </c>
      <c r="D168" s="45">
        <v>10.0966</v>
      </c>
      <c r="E168" s="45">
        <v>10.137</v>
      </c>
      <c r="F168" s="45">
        <v>15.781499999999999</v>
      </c>
      <c r="G168" s="45">
        <v>12.249700000000001</v>
      </c>
      <c r="H168" s="45">
        <v>3.7528000000000001</v>
      </c>
      <c r="I168" s="45">
        <v>12.8658</v>
      </c>
      <c r="J168" s="45">
        <v>14.2666</v>
      </c>
      <c r="K168" s="45">
        <v>15.967700000000001</v>
      </c>
      <c r="L168" s="45">
        <v>0.91610000000000003</v>
      </c>
      <c r="M168" s="45">
        <v>1.5800000000000002E-2</v>
      </c>
      <c r="N168" s="45">
        <v>0.78879999999999995</v>
      </c>
      <c r="O168" s="45">
        <v>1.8066</v>
      </c>
      <c r="P168" s="45">
        <v>0.21790000000000001</v>
      </c>
    </row>
    <row r="169" spans="1:16">
      <c r="A169" s="8">
        <v>45352</v>
      </c>
      <c r="B169" s="45">
        <v>9.4625000000000004</v>
      </c>
      <c r="C169" s="45">
        <v>3.7309000000000001</v>
      </c>
      <c r="D169" s="45">
        <v>9.8478999999999992</v>
      </c>
      <c r="E169" s="45">
        <v>10.299099999999999</v>
      </c>
      <c r="F169" s="45">
        <v>13.3416</v>
      </c>
      <c r="G169" s="45">
        <v>12.216799999999999</v>
      </c>
      <c r="H169" s="45">
        <v>4.1467999999999998</v>
      </c>
      <c r="I169" s="45">
        <v>12.7858</v>
      </c>
      <c r="J169" s="45">
        <v>14.4854</v>
      </c>
      <c r="K169" s="45">
        <v>16.3447</v>
      </c>
      <c r="L169" s="45">
        <v>1.0548</v>
      </c>
      <c r="M169" s="45">
        <v>1.6799999999999999E-2</v>
      </c>
      <c r="N169" s="45">
        <v>1.0513999999999999</v>
      </c>
      <c r="O169" s="45">
        <v>1.3007</v>
      </c>
      <c r="P169" s="45">
        <v>0.51600000000000001</v>
      </c>
    </row>
    <row r="170" spans="1:16">
      <c r="A170" s="8">
        <v>45383</v>
      </c>
      <c r="B170" s="45">
        <v>9.8408999999999995</v>
      </c>
      <c r="C170" s="45">
        <v>3.5911</v>
      </c>
      <c r="D170" s="45">
        <v>10.1228</v>
      </c>
      <c r="E170" s="45">
        <v>12.052099999999999</v>
      </c>
      <c r="F170" s="45">
        <v>15.871</v>
      </c>
      <c r="G170" s="45">
        <v>12.2707</v>
      </c>
      <c r="H170" s="45">
        <v>4.0452000000000004</v>
      </c>
      <c r="I170" s="45">
        <v>12.9489</v>
      </c>
      <c r="J170" s="45">
        <v>13.7835</v>
      </c>
      <c r="K170" s="45">
        <v>16.026800000000001</v>
      </c>
      <c r="L170" s="45">
        <v>1.0327</v>
      </c>
      <c r="M170" s="45">
        <v>1.23E-2</v>
      </c>
      <c r="N170" s="45">
        <v>1.0632999999999999</v>
      </c>
      <c r="O170" s="45">
        <v>1.2298</v>
      </c>
      <c r="P170" s="45">
        <v>0.01</v>
      </c>
    </row>
    <row r="171" spans="1:16">
      <c r="A171" s="8">
        <v>45413</v>
      </c>
      <c r="B171" s="45">
        <v>9.1903000000000006</v>
      </c>
      <c r="C171" s="45">
        <v>3.7218</v>
      </c>
      <c r="D171" s="45">
        <v>9.4822000000000006</v>
      </c>
      <c r="E171" s="45">
        <v>10.513400000000001</v>
      </c>
      <c r="F171" s="45">
        <v>3.2526999999999999</v>
      </c>
      <c r="G171" s="45">
        <v>11.742900000000001</v>
      </c>
      <c r="H171" s="45">
        <v>4.4302000000000001</v>
      </c>
      <c r="I171" s="45">
        <v>12.269</v>
      </c>
      <c r="J171" s="45">
        <v>12.375</v>
      </c>
      <c r="K171" s="45">
        <v>14.601900000000001</v>
      </c>
      <c r="L171" s="45">
        <v>1.0624</v>
      </c>
      <c r="M171" s="45">
        <v>1.23E-2</v>
      </c>
      <c r="N171" s="45">
        <v>1.1180000000000001</v>
      </c>
      <c r="O171" s="45">
        <v>0.74560000000000004</v>
      </c>
      <c r="P171" s="45">
        <v>1.7069000000000001</v>
      </c>
    </row>
    <row r="172" spans="1:16">
      <c r="A172" s="8">
        <v>45444</v>
      </c>
      <c r="B172" s="45">
        <v>8.8575999999999997</v>
      </c>
      <c r="C172" s="45">
        <v>3.4853000000000001</v>
      </c>
      <c r="D172" s="45">
        <v>9.6059000000000001</v>
      </c>
      <c r="E172" s="45">
        <v>7.8933</v>
      </c>
      <c r="F172" s="45">
        <v>10.6958</v>
      </c>
      <c r="G172" s="45">
        <v>11.324299999999999</v>
      </c>
      <c r="H172" s="45">
        <v>4.2447999999999997</v>
      </c>
      <c r="I172" s="45">
        <v>11.8345</v>
      </c>
      <c r="J172" s="45">
        <v>11.6579</v>
      </c>
      <c r="K172" s="45">
        <v>15.6317</v>
      </c>
      <c r="L172" s="45">
        <v>1.1694</v>
      </c>
      <c r="M172" s="45">
        <v>1.32E-2</v>
      </c>
      <c r="N172" s="45">
        <v>1.0718000000000001</v>
      </c>
      <c r="O172" s="45">
        <v>1.5005999999999999</v>
      </c>
      <c r="P172" s="45">
        <v>0.60329999999999995</v>
      </c>
    </row>
    <row r="173" spans="1:16">
      <c r="A173" s="8">
        <v>45474</v>
      </c>
      <c r="B173" s="45">
        <v>8.5159000000000002</v>
      </c>
      <c r="C173" s="45">
        <v>3.6711</v>
      </c>
      <c r="D173" s="45">
        <v>8.8879000000000001</v>
      </c>
      <c r="E173" s="45">
        <v>9.1666000000000007</v>
      </c>
      <c r="F173" s="45">
        <v>14.729900000000001</v>
      </c>
      <c r="G173" s="45">
        <v>11.209300000000001</v>
      </c>
      <c r="H173" s="45">
        <v>4.6017000000000001</v>
      </c>
      <c r="I173" s="45">
        <v>11.7118</v>
      </c>
      <c r="J173" s="45">
        <v>12.4407</v>
      </c>
      <c r="K173" s="45">
        <v>14.8195</v>
      </c>
      <c r="L173" s="45">
        <v>1.1157999999999999</v>
      </c>
      <c r="M173" s="45">
        <v>1.0800000000000001E-2</v>
      </c>
      <c r="N173" s="45">
        <v>1.1067</v>
      </c>
      <c r="O173" s="45">
        <v>1.4618</v>
      </c>
      <c r="P173" s="45">
        <v>0.01</v>
      </c>
    </row>
    <row r="174" spans="1:16">
      <c r="A174" s="8">
        <v>45505</v>
      </c>
      <c r="B174" s="45">
        <v>8.9288000000000007</v>
      </c>
      <c r="C174" s="45">
        <v>3.8239999999999998</v>
      </c>
      <c r="D174" s="45">
        <v>9.0373999999999999</v>
      </c>
      <c r="E174" s="45">
        <v>10.434900000000001</v>
      </c>
      <c r="F174" s="45">
        <v>13.565899999999999</v>
      </c>
      <c r="G174" s="45">
        <v>11.0632</v>
      </c>
      <c r="H174" s="45">
        <v>4.6417000000000002</v>
      </c>
      <c r="I174" s="45">
        <v>11.3962</v>
      </c>
      <c r="J174" s="45">
        <v>12.2552</v>
      </c>
      <c r="K174" s="45">
        <v>13.7501</v>
      </c>
      <c r="L174" s="45">
        <v>1.0610999999999999</v>
      </c>
      <c r="M174" s="45">
        <v>1.41E-2</v>
      </c>
      <c r="N174" s="45">
        <v>1.1735</v>
      </c>
      <c r="O174" s="45">
        <v>0.86040000000000005</v>
      </c>
      <c r="P174" s="45">
        <v>0.26229999999999998</v>
      </c>
    </row>
    <row r="175" spans="1:16">
      <c r="A175" s="8">
        <v>45536</v>
      </c>
      <c r="B175" s="45">
        <v>8.2698</v>
      </c>
      <c r="C175" s="45">
        <v>3.4735</v>
      </c>
      <c r="D175" s="45">
        <v>8.3013999999999992</v>
      </c>
      <c r="E175" s="45">
        <v>9.9120000000000008</v>
      </c>
      <c r="F175" s="45">
        <v>11.9551</v>
      </c>
      <c r="G175" s="45">
        <v>11.190799999999999</v>
      </c>
      <c r="H175" s="45">
        <v>4.2038000000000002</v>
      </c>
      <c r="I175" s="45">
        <v>11.666399999999999</v>
      </c>
      <c r="J175" s="45">
        <v>12.007400000000001</v>
      </c>
      <c r="K175" s="45">
        <v>13.7051</v>
      </c>
      <c r="L175" s="45">
        <v>1.1711</v>
      </c>
      <c r="M175" s="45">
        <v>1.09E-2</v>
      </c>
      <c r="N175" s="45">
        <v>1.2423999999999999</v>
      </c>
      <c r="O175" s="45">
        <v>1.0099</v>
      </c>
      <c r="P175" s="45">
        <v>0.5625</v>
      </c>
    </row>
    <row r="176" spans="1:16">
      <c r="A176" s="8">
        <v>45566</v>
      </c>
      <c r="B176" s="45">
        <v>8.8267000000000007</v>
      </c>
      <c r="C176" s="45">
        <v>3.8153999999999999</v>
      </c>
      <c r="D176" s="45">
        <v>9.0440000000000005</v>
      </c>
      <c r="E176" s="45">
        <v>9.6908999999999992</v>
      </c>
      <c r="F176" s="45">
        <v>12.528</v>
      </c>
      <c r="G176" s="45">
        <v>11.3474</v>
      </c>
      <c r="H176" s="45">
        <v>4.5404999999999998</v>
      </c>
      <c r="I176" s="45">
        <v>11.9077</v>
      </c>
      <c r="J176" s="45">
        <v>11.7136</v>
      </c>
      <c r="K176" s="45">
        <v>14.05</v>
      </c>
      <c r="L176" s="45">
        <v>1.1187</v>
      </c>
      <c r="M176" s="45">
        <v>1.0200000000000001E-2</v>
      </c>
      <c r="N176" s="45">
        <v>1.1934</v>
      </c>
      <c r="O176" s="45">
        <v>0.99870000000000003</v>
      </c>
      <c r="P176" s="45">
        <v>2.5341</v>
      </c>
    </row>
    <row r="177" spans="1:16">
      <c r="A177" s="8">
        <v>45597</v>
      </c>
      <c r="B177" s="45">
        <v>8.6373999999999995</v>
      </c>
      <c r="C177" s="45">
        <v>3.7315</v>
      </c>
      <c r="D177" s="45">
        <v>8.6954999999999991</v>
      </c>
      <c r="E177" s="45">
        <v>9.7813999999999997</v>
      </c>
      <c r="F177" s="45">
        <v>11.53</v>
      </c>
      <c r="G177" s="45">
        <v>11.0595</v>
      </c>
      <c r="H177" s="45">
        <v>4.1681999999999997</v>
      </c>
      <c r="I177" s="45">
        <v>11.4594</v>
      </c>
      <c r="J177" s="45">
        <v>11.7088</v>
      </c>
      <c r="K177" s="45">
        <v>13.267099999999999</v>
      </c>
      <c r="L177" s="45">
        <v>1.121</v>
      </c>
      <c r="M177" s="45">
        <v>1.17E-2</v>
      </c>
      <c r="N177" s="45">
        <v>1.1506000000000001</v>
      </c>
      <c r="O177" s="45">
        <v>1.2241</v>
      </c>
      <c r="P177" s="45">
        <v>0.82809999999999995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117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117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117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117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119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119</v>
      </c>
    </row>
    <row r="147" spans="1:4" hidden="1" outlineLevel="1" collapsed="1">
      <c r="A147" s="49">
        <v>44682</v>
      </c>
      <c r="B147" s="144">
        <v>0</v>
      </c>
      <c r="C147" s="144">
        <v>3</v>
      </c>
      <c r="D147" s="19">
        <v>119</v>
      </c>
    </row>
    <row r="148" spans="1:4" hidden="1" outlineLevel="1" collapsed="1">
      <c r="A148" s="49">
        <v>44713</v>
      </c>
      <c r="B148" s="144">
        <v>0</v>
      </c>
      <c r="C148" s="144">
        <v>3</v>
      </c>
      <c r="D148" s="19">
        <v>116</v>
      </c>
    </row>
    <row r="149" spans="1:4" hidden="1" outlineLevel="1" collapsed="1">
      <c r="A149" s="49">
        <v>44743</v>
      </c>
      <c r="B149" s="144">
        <v>0</v>
      </c>
      <c r="C149" s="144">
        <v>3</v>
      </c>
      <c r="D149" s="19">
        <v>116</v>
      </c>
    </row>
    <row r="150" spans="1:4" hidden="1" outlineLevel="1" collapsed="1">
      <c r="A150" s="49">
        <v>44774</v>
      </c>
      <c r="B150" s="144">
        <v>0</v>
      </c>
      <c r="C150" s="144">
        <v>3</v>
      </c>
      <c r="D150" s="19">
        <v>116</v>
      </c>
    </row>
    <row r="151" spans="1:4" hidden="1" outlineLevel="1" collapsed="1">
      <c r="A151" s="49">
        <v>44805</v>
      </c>
      <c r="B151" s="144">
        <v>0</v>
      </c>
      <c r="C151" s="144">
        <v>3</v>
      </c>
      <c r="D151" s="19">
        <v>108</v>
      </c>
    </row>
    <row r="152" spans="1:4" hidden="1" outlineLevel="1" collapsed="1">
      <c r="A152" s="49">
        <v>44835</v>
      </c>
      <c r="B152" s="144">
        <v>0</v>
      </c>
      <c r="C152" s="144">
        <v>3</v>
      </c>
      <c r="D152" s="19">
        <v>108</v>
      </c>
    </row>
    <row r="153" spans="1:4" hidden="1" outlineLevel="1" collapsed="1">
      <c r="A153" s="49">
        <v>44866</v>
      </c>
      <c r="B153" s="144">
        <v>0</v>
      </c>
      <c r="C153" s="144">
        <v>3</v>
      </c>
      <c r="D153" s="19">
        <v>108</v>
      </c>
    </row>
    <row r="154" spans="1:4" hidden="1" outlineLevel="1" collapsed="1">
      <c r="A154" s="49">
        <v>44896</v>
      </c>
      <c r="B154" s="144">
        <v>0</v>
      </c>
      <c r="C154" s="144">
        <v>3</v>
      </c>
      <c r="D154" s="19">
        <v>109</v>
      </c>
    </row>
    <row r="155" spans="1:4" hidden="1" outlineLevel="1" collapsed="1">
      <c r="A155" s="49">
        <v>44927</v>
      </c>
      <c r="B155" s="144">
        <v>0</v>
      </c>
      <c r="C155" s="144">
        <v>3</v>
      </c>
      <c r="D155" s="19">
        <v>109</v>
      </c>
    </row>
    <row r="156" spans="1:4" hidden="1" outlineLevel="1" collapsed="1">
      <c r="A156" s="49">
        <v>44958</v>
      </c>
      <c r="B156" s="144">
        <v>0</v>
      </c>
      <c r="C156" s="144">
        <v>3</v>
      </c>
      <c r="D156" s="19">
        <v>109</v>
      </c>
    </row>
    <row r="157" spans="1:4" hidden="1" outlineLevel="1" collapsed="1">
      <c r="A157" s="49">
        <v>44986</v>
      </c>
      <c r="B157" s="144">
        <v>0</v>
      </c>
      <c r="C157" s="144">
        <v>3</v>
      </c>
      <c r="D157" s="19">
        <v>107</v>
      </c>
    </row>
    <row r="158" spans="1:4" hidden="1" outlineLevel="1" collapsed="1">
      <c r="A158" s="49">
        <v>45017</v>
      </c>
      <c r="B158" s="144">
        <v>0</v>
      </c>
      <c r="C158" s="144">
        <v>3</v>
      </c>
      <c r="D158" s="19">
        <v>107</v>
      </c>
    </row>
    <row r="159" spans="1:4" hidden="1" outlineLevel="1" collapsed="1">
      <c r="A159" s="49">
        <v>45047</v>
      </c>
      <c r="B159" s="144">
        <v>0</v>
      </c>
      <c r="C159" s="144">
        <v>3</v>
      </c>
      <c r="D159" s="19">
        <v>107</v>
      </c>
    </row>
    <row r="160" spans="1:4" hidden="1" outlineLevel="1" collapsed="1">
      <c r="A160" s="49">
        <v>45078</v>
      </c>
      <c r="B160" s="144">
        <v>0</v>
      </c>
      <c r="C160" s="144">
        <v>3</v>
      </c>
      <c r="D160" s="19">
        <v>108</v>
      </c>
    </row>
    <row r="161" spans="1:4" hidden="1" outlineLevel="1" collapsed="1">
      <c r="A161" s="49">
        <v>45108</v>
      </c>
      <c r="B161" s="144">
        <v>0</v>
      </c>
      <c r="C161" s="144">
        <v>3</v>
      </c>
      <c r="D161" s="19">
        <v>108</v>
      </c>
    </row>
    <row r="162" spans="1:4" hidden="1" outlineLevel="1" collapsed="1">
      <c r="A162" s="49">
        <v>45139</v>
      </c>
      <c r="B162" s="144">
        <v>0</v>
      </c>
      <c r="C162" s="144">
        <v>3</v>
      </c>
      <c r="D162" s="19">
        <v>108</v>
      </c>
    </row>
    <row r="163" spans="1:4" hidden="1" outlineLevel="1" collapsed="1">
      <c r="A163" s="49">
        <v>45170</v>
      </c>
      <c r="B163" s="144">
        <v>0</v>
      </c>
      <c r="C163" s="144">
        <v>3</v>
      </c>
      <c r="D163" s="19">
        <v>108</v>
      </c>
    </row>
    <row r="164" spans="1:4" hidden="1" outlineLevel="1" collapsed="1">
      <c r="A164" s="49">
        <v>45200</v>
      </c>
      <c r="B164" s="144">
        <v>0</v>
      </c>
      <c r="C164" s="144">
        <v>3</v>
      </c>
      <c r="D164" s="19">
        <v>108</v>
      </c>
    </row>
    <row r="165" spans="1:4" collapsed="1">
      <c r="A165" s="49">
        <v>45231</v>
      </c>
      <c r="B165" s="144">
        <v>0</v>
      </c>
      <c r="C165" s="144">
        <v>3</v>
      </c>
      <c r="D165" s="19">
        <v>108</v>
      </c>
    </row>
    <row r="166" spans="1:4">
      <c r="A166" s="49">
        <v>45261</v>
      </c>
      <c r="B166" s="144">
        <v>0</v>
      </c>
      <c r="C166" s="144">
        <v>3</v>
      </c>
      <c r="D166" s="19">
        <v>109</v>
      </c>
    </row>
    <row r="167" spans="1:4">
      <c r="A167" s="49">
        <v>45292</v>
      </c>
      <c r="B167" s="144">
        <v>0</v>
      </c>
      <c r="C167" s="144">
        <v>3</v>
      </c>
      <c r="D167" s="19">
        <v>109</v>
      </c>
    </row>
    <row r="168" spans="1:4">
      <c r="A168" s="49">
        <v>45323</v>
      </c>
      <c r="B168" s="144">
        <v>0</v>
      </c>
      <c r="C168" s="144">
        <v>3</v>
      </c>
      <c r="D168" s="19">
        <v>109</v>
      </c>
    </row>
    <row r="169" spans="1:4">
      <c r="A169" s="49">
        <v>45352</v>
      </c>
      <c r="B169" s="144">
        <v>0</v>
      </c>
      <c r="C169" s="144">
        <v>3</v>
      </c>
      <c r="D169" s="19">
        <v>109</v>
      </c>
    </row>
    <row r="170" spans="1:4">
      <c r="A170" s="49">
        <v>45383</v>
      </c>
      <c r="B170" s="144">
        <v>0</v>
      </c>
      <c r="C170" s="144">
        <v>3</v>
      </c>
      <c r="D170" s="19">
        <v>109</v>
      </c>
    </row>
    <row r="171" spans="1:4">
      <c r="A171" s="49">
        <v>45413</v>
      </c>
      <c r="B171" s="144">
        <v>0</v>
      </c>
      <c r="C171" s="144">
        <v>3</v>
      </c>
      <c r="D171" s="19">
        <v>109</v>
      </c>
    </row>
    <row r="172" spans="1:4">
      <c r="A172" s="49">
        <v>45444</v>
      </c>
      <c r="B172" s="144">
        <v>0</v>
      </c>
      <c r="C172" s="144">
        <v>3</v>
      </c>
      <c r="D172" s="19">
        <v>108</v>
      </c>
    </row>
    <row r="173" spans="1:4">
      <c r="A173" s="49">
        <v>45474</v>
      </c>
      <c r="B173" s="144">
        <v>0</v>
      </c>
      <c r="C173" s="144">
        <v>3</v>
      </c>
      <c r="D173" s="19">
        <v>108</v>
      </c>
    </row>
    <row r="174" spans="1:4">
      <c r="A174" s="49">
        <v>45505</v>
      </c>
      <c r="B174" s="144">
        <v>0</v>
      </c>
      <c r="C174" s="144">
        <v>3</v>
      </c>
      <c r="D174" s="19">
        <v>108</v>
      </c>
    </row>
    <row r="175" spans="1:4">
      <c r="A175" s="49">
        <v>45536</v>
      </c>
      <c r="B175" s="144">
        <v>0</v>
      </c>
      <c r="C175" s="144">
        <v>3</v>
      </c>
      <c r="D175" s="19">
        <v>107</v>
      </c>
    </row>
    <row r="176" spans="1:4">
      <c r="A176" s="49">
        <v>45566</v>
      </c>
      <c r="B176" s="144">
        <v>0</v>
      </c>
      <c r="C176" s="144">
        <v>3</v>
      </c>
      <c r="D176" s="19">
        <v>107</v>
      </c>
    </row>
    <row r="177" spans="1:4">
      <c r="A177" s="49">
        <v>45597</v>
      </c>
      <c r="B177" s="144">
        <v>0</v>
      </c>
      <c r="C177" s="144">
        <v>3</v>
      </c>
      <c r="D177" s="19">
        <v>107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180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45597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229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790365.05647554004</v>
      </c>
      <c r="C11" s="81">
        <f>IF(ISERROR(VLOOKUP($A$6,'Кредити НФК'!$A$10:$M$200,2,0)),"–",VLOOKUP($A$6,'Кредити НФК'!$A$10:$M$200,2,0))</f>
        <v>9097.1626776100002</v>
      </c>
      <c r="D11" s="82">
        <f t="shared" ref="D11:D16" si="0">IF(ISERROR(C11/B11*100),"–",C11/B11*100)</f>
        <v>1.1510077024630627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2.1849101078087756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-2.6182116622554048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0.37370633480490767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541765.38331952004</v>
      </c>
      <c r="C12" s="81">
        <f>IF(ISERROR(VLOOKUP($A$6,'Кредити НФК'!$A$10:$M$200,6,0)),"–",VLOOKUP($A$6,'Кредити НФК'!$A$10:$M$200,6,0))</f>
        <v>7111.3236471099999</v>
      </c>
      <c r="D12" s="82">
        <f t="shared" si="0"/>
        <v>1.3126205302260729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-4.6236129730305748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-5.4573941723932222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1.0051714142316399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248599.67315602</v>
      </c>
      <c r="C13" s="81">
        <f>IF(ISERROR(VLOOKUP($A$6,'Кредити НФК'!$A$10:$M$200,10,0)),"–",VLOOKUP($A$6,'Кредити НФК'!$A$10:$M$200,10,0))</f>
        <v>1985.8390305</v>
      </c>
      <c r="D13" s="82">
        <f t="shared" si="0"/>
        <v>0.79880999250296558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37.27775943787853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9.1162017606254011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-1.8242366259337928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294951.96018507</v>
      </c>
      <c r="C14" s="81">
        <f>IF(ISERROR(VLOOKUP($A$6,'Кредити ДГ'!$A$10:$M$200,2,0)),"–",VLOOKUP($A$6,'Кредити ДГ'!$A$10:$M$200,2,0))</f>
        <v>3331.4929072099999</v>
      </c>
      <c r="D14" s="82">
        <f t="shared" si="0"/>
        <v>1.129503565638156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30.848253150988143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32.291199780993765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3.1873020845000042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283020.02369826002</v>
      </c>
      <c r="C15" s="81">
        <f>IF(ISERROR(VLOOKUP($A$6,'Кредити ДГ'!$A$10:$M$200,6,0)),"–",VLOOKUP($A$6,'Кредити ДГ'!$A$10:$M$200,6,0))</f>
        <v>3263.3945091800001</v>
      </c>
      <c r="D15" s="82">
        <f t="shared" si="0"/>
        <v>1.1530613511145937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31.863503546623491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33.519869776861299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3.2752937307973866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11931.93648681</v>
      </c>
      <c r="C16" s="88">
        <f>IF(ISERROR(VLOOKUP($A$6,'Кредити ДГ'!$A$10:$M$200,10,0)),"–",VLOOKUP($A$6,'Кредити ДГ'!$A$10:$M$200,10,0))</f>
        <v>68.098398029999998</v>
      </c>
      <c r="D16" s="89">
        <f t="shared" si="0"/>
        <v>0.57072377233384086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-4.4178833088319891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-8.1937939285470662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-0.86054604509648414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1122636.2761193402</v>
      </c>
      <c r="C18" s="81">
        <f>IF(ISERROR(VLOOKUP($A$6,'Депозити НФК'!$A$10:$S$200,2,0)),"–",VLOOKUP($A$6,'Депозити НФК'!$A$10:$S$200,2,0))</f>
        <v>7374.7080595899997</v>
      </c>
      <c r="D18" s="82">
        <f>IF(ISERROR(C18/B18*100),"–",C18/B18*100)</f>
        <v>0.65690983058933705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15.144434919276705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8.1277974101188164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-7.9676507391606748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796924.23882835999</v>
      </c>
      <c r="C19" s="81">
        <f>IF(ISERROR(VLOOKUP($A$6,'Депозити НФК'!$A$10:$S$200,8,0)),"–",VLOOKUP($A$6,'Депозити НФК'!$A$10:$S$200,8,0))</f>
        <v>5773.2535698299998</v>
      </c>
      <c r="D19" s="82">
        <f t="shared" ref="D19:D23" si="1">IF(ISERROR(C19/B19*100),"–",C19/B19*100)</f>
        <v>0.72444195929061606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16.772768895780231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9.5271836778916708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-5.574016108118613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325712.03729097999</v>
      </c>
      <c r="C20" s="81">
        <f>IF(ISERROR(VLOOKUP($A$6,'Депозити НФК'!$A$10:$S$200,14,0)),"–",VLOOKUP($A$6,'Депозити НФК'!$A$10:$S$200,14,0))</f>
        <v>1601.4544897600001</v>
      </c>
      <c r="D20" s="82">
        <f t="shared" si="1"/>
        <v>0.49167801812903689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9.6331866465375668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3.3667492230927678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-15.673759122337003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1335915.8534340903</v>
      </c>
      <c r="C21" s="81">
        <f>IF(ISERROR(VLOOKUP($A$6,'Депозити ДГ'!$A$10:$S$200,2,0)),"–",VLOOKUP($A$6,'Депозити ДГ'!$A$10:$S$200,2,0))</f>
        <v>15534.175458799999</v>
      </c>
      <c r="D21" s="82">
        <f t="shared" si="1"/>
        <v>1.1628109224744974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13.929629354738111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8.6164740188913669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1.3933723333267238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862312.94666867994</v>
      </c>
      <c r="C22" s="81">
        <f>IF(ISERROR(VLOOKUP($A$6,'Депозити ДГ'!$A$10:$S$200,8,0)),"–",VLOOKUP($A$6,'Депозити ДГ'!$A$10:$S$200,8,0))</f>
        <v>11307.731628580001</v>
      </c>
      <c r="D22" s="82">
        <f t="shared" si="1"/>
        <v>1.3113257399491052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16.51089011481146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10.491547889715889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1.6932852027838408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473602.90676540998</v>
      </c>
      <c r="C23" s="88">
        <f>IF(ISERROR(VLOOKUP($A$6,'Депозити ДГ'!$A$10:$S$200,14,0)),"–",VLOOKUP($A$6,'Депозити ДГ'!$A$10:$S$200,14,0))</f>
        <v>4226.4438302199997</v>
      </c>
      <c r="D23" s="89">
        <f t="shared" si="1"/>
        <v>0.89240242613491527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7.5544260720550085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3.8990876339840526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0.59959363138935373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13.357699999999999</v>
      </c>
      <c r="F28" s="83">
        <f>IF(ISERROR(VLOOKUP($A$6,'% ставки за кредитами НФК'!$A$10:$S$200,2,0)),"–",VLOOKUP($A$6,'% ставки за кредитами НФК'!$A$10:$S$200,2,0))</f>
        <v>16.324000000000002</v>
      </c>
      <c r="G28" s="83">
        <f>IF(ISERROR(IF(F28=0,"–",F28-E28)),"–",IF(F28=0,"–",F28-E28))</f>
        <v>2.9663000000000022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14.8018</v>
      </c>
      <c r="F29" s="83">
        <f>IF(ISERROR(VLOOKUP($A$6,'% ставки за кредитами НФК'!$A$10:$S$200,8,0)),"–",VLOOKUP($A$6,'% ставки за кредитами НФК'!$A$10:$S$200,8,0))</f>
        <v>17.472100000000001</v>
      </c>
      <c r="G29" s="83">
        <f t="shared" ref="G29:G37" si="2">IF(ISERROR(IF(F29=0,"–",F29-E29)),"–",IF(F29=0,"–",F29-E29))</f>
        <v>2.670300000000001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14.244999999999999</v>
      </c>
      <c r="F30" s="83">
        <f>IF(ISERROR(VLOOKUP($A$6,'% ставки за кредитами НФК'!$A$10:$S$200,10,0)),"–",VLOOKUP($A$6,'% ставки за кредитами НФК'!$A$10:$S$200,10,0))</f>
        <v>17.514900000000001</v>
      </c>
      <c r="G30" s="83">
        <f t="shared" si="2"/>
        <v>3.2699000000000016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6.2431999999999999</v>
      </c>
      <c r="F31" s="83">
        <f>IF(ISERROR(VLOOKUP($A$6,'% ставки за кредитами НФК'!$A$10:$S$200,14,0)),"–",VLOOKUP($A$6,'% ставки за кредитами НФК'!$A$10:$S$200,14,0))</f>
        <v>6.4893999999999998</v>
      </c>
      <c r="G31" s="83">
        <f t="shared" si="2"/>
        <v>0.24619999999999997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6.2439999999999998</v>
      </c>
      <c r="F32" s="83">
        <f>IF(ISERROR(VLOOKUP($A$6,'% ставки за кредитами НФК'!$A$10:$S$200,16,0)),"–",VLOOKUP($A$6,'% ставки за кредитами НФК'!$A$10:$S$200,16,0))</f>
        <v>6.4893999999999998</v>
      </c>
      <c r="G32" s="83">
        <f t="shared" si="2"/>
        <v>0.24540000000000006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27.1934</v>
      </c>
      <c r="F33" s="83">
        <f>IF(ISERROR(VLOOKUP($A$6,'% ставки за кредитами ДГ'!$A$10:$S$200,2,0)),"–",VLOOKUP($A$6,'% ставки за кредитами ДГ'!$A$10:$S$200,2,0))</f>
        <v>35.404499999999999</v>
      </c>
      <c r="G33" s="83">
        <f t="shared" si="2"/>
        <v>8.2110999999999983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27.206199999999999</v>
      </c>
      <c r="F34" s="83">
        <f>IF(ISERROR(VLOOKUP($A$6,'% ставки за кредитами ДГ'!$A$10:$S$200,8,0)),"–",VLOOKUP($A$6,'% ставки за кредитами ДГ'!$A$10:$S$200,8,0))</f>
        <v>35.404699999999998</v>
      </c>
      <c r="G34" s="83">
        <f t="shared" si="2"/>
        <v>8.1984999999999992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32.665700000000001</v>
      </c>
      <c r="F35" s="83">
        <f>IF(ISERROR(VLOOKUP($A$6,'% ставки за кредитами ДГ'!$A$10:$S$200,10,0)),"–",VLOOKUP($A$6,'% ставки за кредитами ДГ'!$A$10:$S$200,10,0))</f>
        <v>35.299999999999997</v>
      </c>
      <c r="G35" s="83">
        <f t="shared" si="2"/>
        <v>2.6342999999999961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13.254200000000001</v>
      </c>
      <c r="F36" s="83">
        <f>IF(ISERROR(VLOOKUP($A$6,'% ставки за кредитами ДГ'!$A$10:$S$200,14,0)),"–",VLOOKUP($A$6,'% ставки за кредитами ДГ'!$A$10:$S$200,14,0))</f>
        <v>32.437100000000001</v>
      </c>
      <c r="G36" s="83">
        <f t="shared" si="2"/>
        <v>19.1829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7.1087999999999996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7.4573</v>
      </c>
      <c r="F39" s="83">
        <f>IF(ISERROR(VLOOKUP($A$6,'% ставки за депозитами НФК'!$A$10:$P$200,2,0)),"–",VLOOKUP($A$6,'% ставки за депозитами НФК'!$A$10:$P$200,2,0))</f>
        <v>8.3893000000000004</v>
      </c>
      <c r="G39" s="83">
        <f>IF(ISERROR(IF(F39=0,"–",F39-E39)),"–",IF(F39=0,"–",F39-E39))</f>
        <v>0.93200000000000038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8.4356000000000009</v>
      </c>
      <c r="F40" s="83">
        <f>IF(ISERROR(VLOOKUP($A$6,'% ставки за депозитами НФК'!$A$10:$P$200,7,0)),"–",VLOOKUP($A$6,'% ставки за депозитами НФК'!$A$10:$P$200,7,0))</f>
        <v>8.4177</v>
      </c>
      <c r="G40" s="83">
        <f t="shared" ref="G40:G44" si="3">IF(ISERROR(IF(F40=0,"–",F40-E40)),"–",IF(F40=0,"–",F40-E40))</f>
        <v>-1.7900000000000915E-2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0.83550000000000002</v>
      </c>
      <c r="F41" s="83">
        <f>IF(ISERROR(VLOOKUP($A$6,'% ставки за депозитами НФК'!$A$10:$P$200,12,0)),"–",VLOOKUP($A$6,'% ставки за депозитами НФК'!$A$10:$P$200,12,0))</f>
        <v>0.3508</v>
      </c>
      <c r="G41" s="83">
        <f t="shared" si="3"/>
        <v>-0.48470000000000002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7.6212</v>
      </c>
      <c r="F42" s="83">
        <f>IF(ISERROR(VLOOKUP($A$6,'% ставки за депозитами ДГ'!$A$10:$P$200,2,0)),"–",VLOOKUP($A$6,'% ставки за депозитами ДГ'!$A$10:$P$200,2,0))</f>
        <v>8.6373999999999995</v>
      </c>
      <c r="G42" s="83">
        <f t="shared" si="3"/>
        <v>1.0161999999999995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10.256500000000001</v>
      </c>
      <c r="F43" s="83">
        <f>IF(ISERROR(VLOOKUP($A$6,'% ставки за депозитами ДГ'!$A$10:$P$200,7,0)),"–",VLOOKUP($A$6,'% ставки за депозитами ДГ'!$A$10:$P$200,7,0))</f>
        <v>11.0595</v>
      </c>
      <c r="G43" s="83">
        <f t="shared" si="3"/>
        <v>0.80299999999999905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1.0646</v>
      </c>
      <c r="F44" s="90">
        <f>IF(ISERROR(VLOOKUP($A$6,'% ставки за депозитами ДГ'!$A$10:$P$200,12,0)),"–",VLOOKUP($A$6,'% ставки за депозитами ДГ'!$A$10:$P$200,12,0))</f>
        <v>1.121</v>
      </c>
      <c r="G44" s="90">
        <f t="shared" si="3"/>
        <v>5.6400000000000006E-2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107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269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47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1163</v>
      </c>
      <c r="E11" s="155">
        <v>34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33</v>
      </c>
      <c r="E12" s="155">
        <v>1</v>
      </c>
    </row>
    <row r="13" spans="1:16" s="1" customFormat="1">
      <c r="A13" s="154">
        <v>36</v>
      </c>
      <c r="B13" s="156" t="s">
        <v>266</v>
      </c>
      <c r="C13" s="155">
        <v>300335</v>
      </c>
      <c r="D13" s="155">
        <v>330</v>
      </c>
      <c r="E13" s="155">
        <v>10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258</v>
      </c>
      <c r="C15" s="155">
        <v>305299</v>
      </c>
      <c r="D15" s="155">
        <v>1113</v>
      </c>
      <c r="E15" s="155">
        <v>23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16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96</v>
      </c>
      <c r="E17" s="155">
        <v>1</v>
      </c>
    </row>
    <row r="18" spans="1:5" s="1" customFormat="1">
      <c r="A18" s="154">
        <v>72</v>
      </c>
      <c r="B18" s="156" t="s">
        <v>231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251</v>
      </c>
      <c r="C19" s="155">
        <v>325365</v>
      </c>
      <c r="D19" s="155">
        <v>65</v>
      </c>
      <c r="E19" s="155">
        <v>2</v>
      </c>
    </row>
    <row r="20" spans="1:5" s="1" customFormat="1">
      <c r="A20" s="154">
        <v>91</v>
      </c>
      <c r="B20" s="156" t="s">
        <v>257</v>
      </c>
      <c r="C20" s="155">
        <v>325268</v>
      </c>
      <c r="D20" s="155">
        <v>19</v>
      </c>
      <c r="E20" s="155">
        <v>1</v>
      </c>
    </row>
    <row r="21" spans="1:5" s="1" customFormat="1">
      <c r="A21" s="154">
        <v>95</v>
      </c>
      <c r="B21" s="156" t="s">
        <v>252</v>
      </c>
      <c r="C21" s="155">
        <v>325990</v>
      </c>
      <c r="D21" s="155">
        <v>10</v>
      </c>
      <c r="E21" s="155">
        <v>0</v>
      </c>
    </row>
    <row r="22" spans="1:5" s="1" customFormat="1">
      <c r="A22" s="154">
        <v>96</v>
      </c>
      <c r="B22" s="156" t="s">
        <v>232</v>
      </c>
      <c r="C22" s="155">
        <v>307770</v>
      </c>
      <c r="D22" s="155">
        <v>197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26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47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47</v>
      </c>
      <c r="E25" s="155">
        <v>1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0</v>
      </c>
    </row>
    <row r="27" spans="1:5" s="1" customFormat="1">
      <c r="A27" s="154">
        <v>115</v>
      </c>
      <c r="B27" s="156" t="s">
        <v>238</v>
      </c>
      <c r="C27" s="155">
        <v>334851</v>
      </c>
      <c r="D27" s="155">
        <v>223</v>
      </c>
      <c r="E27" s="155">
        <v>2</v>
      </c>
    </row>
    <row r="28" spans="1:5" s="1" customFormat="1">
      <c r="A28" s="154">
        <v>123</v>
      </c>
      <c r="B28" s="156" t="s">
        <v>233</v>
      </c>
      <c r="C28" s="155">
        <v>351607</v>
      </c>
      <c r="D28" s="155">
        <v>16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234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47</v>
      </c>
      <c r="E31" s="155">
        <v>2</v>
      </c>
    </row>
    <row r="32" spans="1:5" s="1" customFormat="1">
      <c r="A32" s="154">
        <v>136</v>
      </c>
      <c r="B32" s="156" t="s">
        <v>239</v>
      </c>
      <c r="C32" s="155">
        <v>351005</v>
      </c>
      <c r="D32" s="155">
        <v>220</v>
      </c>
      <c r="E32" s="155">
        <v>2</v>
      </c>
    </row>
    <row r="33" spans="1:5" s="1" customFormat="1">
      <c r="A33" s="154">
        <v>142</v>
      </c>
      <c r="B33" s="156" t="s">
        <v>240</v>
      </c>
      <c r="C33" s="155">
        <v>336310</v>
      </c>
      <c r="D33" s="155">
        <v>72</v>
      </c>
      <c r="E33" s="155">
        <v>1</v>
      </c>
    </row>
    <row r="34" spans="1:5" s="1" customFormat="1">
      <c r="A34" s="154">
        <v>143</v>
      </c>
      <c r="B34" s="156" t="s">
        <v>222</v>
      </c>
      <c r="C34" s="155">
        <v>312248</v>
      </c>
      <c r="D34" s="155">
        <v>38</v>
      </c>
      <c r="E34" s="155">
        <v>0</v>
      </c>
    </row>
    <row r="35" spans="1:5" s="1" customFormat="1">
      <c r="A35" s="154">
        <v>146</v>
      </c>
      <c r="B35" s="156" t="s">
        <v>263</v>
      </c>
      <c r="C35" s="155">
        <v>320371</v>
      </c>
      <c r="D35" s="155">
        <v>13</v>
      </c>
      <c r="E35" s="155">
        <v>0</v>
      </c>
    </row>
    <row r="36" spans="1:5" s="1" customFormat="1">
      <c r="A36" s="154">
        <v>153</v>
      </c>
      <c r="B36" s="156" t="s">
        <v>223</v>
      </c>
      <c r="C36" s="155">
        <v>380838</v>
      </c>
      <c r="D36" s="155">
        <v>39</v>
      </c>
      <c r="E36" s="155">
        <v>1</v>
      </c>
    </row>
    <row r="37" spans="1:5" s="1" customFormat="1">
      <c r="A37" s="154">
        <v>171</v>
      </c>
      <c r="B37" s="156" t="s">
        <v>253</v>
      </c>
      <c r="C37" s="155">
        <v>300614</v>
      </c>
      <c r="D37" s="155">
        <v>126</v>
      </c>
      <c r="E37" s="155">
        <v>1</v>
      </c>
    </row>
    <row r="38" spans="1:5" s="1" customFormat="1">
      <c r="A38" s="154">
        <v>205</v>
      </c>
      <c r="B38" s="156" t="s">
        <v>207</v>
      </c>
      <c r="C38" s="155">
        <v>313582</v>
      </c>
      <c r="D38" s="155">
        <v>24</v>
      </c>
      <c r="E38" s="155">
        <v>0</v>
      </c>
    </row>
    <row r="39" spans="1:5" s="1" customFormat="1">
      <c r="A39" s="154">
        <v>231</v>
      </c>
      <c r="B39" s="156" t="s">
        <v>235</v>
      </c>
      <c r="C39" s="155">
        <v>322539</v>
      </c>
      <c r="D39" s="155">
        <v>19</v>
      </c>
      <c r="E39" s="155">
        <v>1</v>
      </c>
    </row>
    <row r="40" spans="1:5" s="1" customFormat="1">
      <c r="A40" s="154">
        <v>240</v>
      </c>
      <c r="B40" s="156" t="s">
        <v>264</v>
      </c>
      <c r="C40" s="155">
        <v>322540</v>
      </c>
      <c r="D40" s="155">
        <v>56</v>
      </c>
      <c r="E40" s="155">
        <v>1</v>
      </c>
    </row>
    <row r="41" spans="1:5" s="1" customFormat="1">
      <c r="A41" s="154">
        <v>242</v>
      </c>
      <c r="B41" s="156" t="s">
        <v>254</v>
      </c>
      <c r="C41" s="155">
        <v>322001</v>
      </c>
      <c r="D41" s="155">
        <v>13</v>
      </c>
      <c r="E41" s="155">
        <v>0</v>
      </c>
    </row>
    <row r="42" spans="1:5" s="1" customFormat="1">
      <c r="A42" s="154">
        <v>251</v>
      </c>
      <c r="B42" s="156" t="s">
        <v>208</v>
      </c>
      <c r="C42" s="155">
        <v>300658</v>
      </c>
      <c r="D42" s="155">
        <v>15</v>
      </c>
      <c r="E42" s="155">
        <v>0</v>
      </c>
    </row>
    <row r="43" spans="1:5" s="1" customFormat="1">
      <c r="A43" s="154">
        <v>270</v>
      </c>
      <c r="B43" s="156" t="s">
        <v>236</v>
      </c>
      <c r="C43" s="155">
        <v>305749</v>
      </c>
      <c r="D43" s="155">
        <v>33</v>
      </c>
      <c r="E43" s="155">
        <v>0</v>
      </c>
    </row>
    <row r="44" spans="1:5" s="1" customFormat="1">
      <c r="A44" s="154">
        <v>272</v>
      </c>
      <c r="B44" s="156" t="s">
        <v>265</v>
      </c>
      <c r="C44" s="155">
        <v>300346</v>
      </c>
      <c r="D44" s="155">
        <v>138</v>
      </c>
      <c r="E44" s="155">
        <v>2</v>
      </c>
    </row>
    <row r="45" spans="1:5" s="1" customFormat="1">
      <c r="A45" s="154">
        <v>274</v>
      </c>
      <c r="B45" s="156" t="s">
        <v>209</v>
      </c>
      <c r="C45" s="155">
        <v>320478</v>
      </c>
      <c r="D45" s="155">
        <v>215</v>
      </c>
      <c r="E45" s="155">
        <v>7</v>
      </c>
    </row>
    <row r="46" spans="1:5" s="1" customFormat="1">
      <c r="A46" s="154">
        <v>286</v>
      </c>
      <c r="B46" s="156" t="s">
        <v>241</v>
      </c>
      <c r="C46" s="155">
        <v>306500</v>
      </c>
      <c r="D46" s="155">
        <v>30</v>
      </c>
      <c r="E46" s="155">
        <v>1</v>
      </c>
    </row>
    <row r="47" spans="1:5" s="1" customFormat="1">
      <c r="A47" s="154">
        <v>288</v>
      </c>
      <c r="B47" s="156" t="s">
        <v>210</v>
      </c>
      <c r="C47" s="155">
        <v>300647</v>
      </c>
      <c r="D47" s="155">
        <v>3</v>
      </c>
      <c r="E47" s="155">
        <v>0</v>
      </c>
    </row>
    <row r="48" spans="1:5" s="1" customFormat="1">
      <c r="A48" s="154">
        <v>290</v>
      </c>
      <c r="B48" s="156" t="s">
        <v>224</v>
      </c>
      <c r="C48" s="155">
        <v>300506</v>
      </c>
      <c r="D48" s="155">
        <v>11</v>
      </c>
      <c r="E48" s="155">
        <v>0</v>
      </c>
    </row>
    <row r="49" spans="1:5" s="1" customFormat="1">
      <c r="A49" s="154">
        <v>295</v>
      </c>
      <c r="B49" s="156" t="s">
        <v>242</v>
      </c>
      <c r="C49" s="155">
        <v>300539</v>
      </c>
      <c r="D49" s="155">
        <v>0</v>
      </c>
      <c r="E49" s="155">
        <v>0</v>
      </c>
    </row>
    <row r="50" spans="1:5" s="1" customFormat="1">
      <c r="A50" s="154">
        <v>296</v>
      </c>
      <c r="B50" s="156" t="s">
        <v>211</v>
      </c>
      <c r="C50" s="155">
        <v>300528</v>
      </c>
      <c r="D50" s="155">
        <v>69</v>
      </c>
      <c r="E50" s="155">
        <v>1</v>
      </c>
    </row>
    <row r="51" spans="1:5" s="1" customFormat="1">
      <c r="A51" s="154">
        <v>297</v>
      </c>
      <c r="B51" s="156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4">
        <v>298</v>
      </c>
      <c r="B52" s="156" t="s">
        <v>212</v>
      </c>
      <c r="C52" s="155">
        <v>320984</v>
      </c>
      <c r="D52" s="155">
        <v>4</v>
      </c>
      <c r="E52" s="155">
        <v>0</v>
      </c>
    </row>
    <row r="53" spans="1:5" s="1" customFormat="1">
      <c r="A53" s="154">
        <v>305</v>
      </c>
      <c r="B53" s="156" t="s">
        <v>213</v>
      </c>
      <c r="C53" s="155">
        <v>307123</v>
      </c>
      <c r="D53" s="155">
        <v>34</v>
      </c>
      <c r="E53" s="155">
        <v>0</v>
      </c>
    </row>
    <row r="54" spans="1:5" s="1" customFormat="1">
      <c r="A54" s="154">
        <v>311</v>
      </c>
      <c r="B54" s="156" t="s">
        <v>243</v>
      </c>
      <c r="C54" s="155">
        <v>380106</v>
      </c>
      <c r="D54" s="155">
        <v>0</v>
      </c>
      <c r="E54" s="155">
        <v>0</v>
      </c>
    </row>
    <row r="55" spans="1:5" s="1" customFormat="1" ht="28.8">
      <c r="A55" s="154">
        <v>313</v>
      </c>
      <c r="B55" s="156" t="s">
        <v>244</v>
      </c>
      <c r="C55" s="155">
        <v>380883</v>
      </c>
      <c r="D55" s="155">
        <v>0</v>
      </c>
      <c r="E55" s="155">
        <v>0</v>
      </c>
    </row>
    <row r="56" spans="1:5" s="1" customFormat="1" ht="28.8">
      <c r="A56" s="154">
        <v>320</v>
      </c>
      <c r="B56" s="156" t="s">
        <v>259</v>
      </c>
      <c r="C56" s="155">
        <v>380281</v>
      </c>
      <c r="D56" s="155">
        <v>29</v>
      </c>
      <c r="E56" s="155">
        <v>0</v>
      </c>
    </row>
    <row r="57" spans="1:5" s="1" customFormat="1">
      <c r="A57" s="154">
        <v>329</v>
      </c>
      <c r="B57" s="156" t="s">
        <v>245</v>
      </c>
      <c r="C57" s="155">
        <v>380366</v>
      </c>
      <c r="D57" s="155">
        <v>1</v>
      </c>
      <c r="E57" s="155">
        <v>0</v>
      </c>
    </row>
    <row r="58" spans="1:5" s="1" customFormat="1">
      <c r="A58" s="154">
        <v>331</v>
      </c>
      <c r="B58" s="156" t="s">
        <v>246</v>
      </c>
      <c r="C58" s="155">
        <v>380441</v>
      </c>
      <c r="D58" s="155">
        <v>0</v>
      </c>
      <c r="E58" s="155">
        <v>0</v>
      </c>
    </row>
    <row r="59" spans="1:5" s="1" customFormat="1">
      <c r="A59" s="154">
        <v>381</v>
      </c>
      <c r="B59" s="156" t="s">
        <v>226</v>
      </c>
      <c r="C59" s="155">
        <v>313009</v>
      </c>
      <c r="D59" s="155">
        <v>8</v>
      </c>
      <c r="E59" s="155">
        <v>0</v>
      </c>
    </row>
    <row r="60" spans="1:5" s="1" customFormat="1">
      <c r="A60" s="154">
        <v>386</v>
      </c>
      <c r="B60" s="156" t="s">
        <v>255</v>
      </c>
      <c r="C60" s="155">
        <v>380526</v>
      </c>
      <c r="D60" s="155">
        <v>31</v>
      </c>
      <c r="E60" s="155">
        <v>1</v>
      </c>
    </row>
    <row r="61" spans="1:5" s="1" customFormat="1">
      <c r="A61" s="154">
        <v>387</v>
      </c>
      <c r="B61" s="156" t="s">
        <v>267</v>
      </c>
      <c r="C61" s="155">
        <v>380548</v>
      </c>
      <c r="D61" s="155">
        <v>6</v>
      </c>
      <c r="E61" s="155">
        <v>0</v>
      </c>
    </row>
    <row r="62" spans="1:5" s="1" customFormat="1">
      <c r="A62" s="154">
        <v>389</v>
      </c>
      <c r="B62" s="156" t="s">
        <v>227</v>
      </c>
      <c r="C62" s="155">
        <v>380582</v>
      </c>
      <c r="D62" s="155">
        <v>14</v>
      </c>
      <c r="E62" s="155">
        <v>0</v>
      </c>
    </row>
    <row r="63" spans="1:5" s="1" customFormat="1">
      <c r="A63" s="154">
        <v>392</v>
      </c>
      <c r="B63" s="156" t="s">
        <v>214</v>
      </c>
      <c r="C63" s="155">
        <v>380634</v>
      </c>
      <c r="D63" s="155">
        <v>150</v>
      </c>
      <c r="E63" s="155">
        <v>1</v>
      </c>
    </row>
    <row r="64" spans="1:5" s="1" customFormat="1">
      <c r="A64" s="154">
        <v>394</v>
      </c>
      <c r="B64" s="156" t="s">
        <v>247</v>
      </c>
      <c r="C64" s="155">
        <v>380645</v>
      </c>
      <c r="D64" s="155">
        <v>5</v>
      </c>
      <c r="E64" s="155">
        <v>0</v>
      </c>
    </row>
    <row r="65" spans="1:5" s="1" customFormat="1">
      <c r="A65" s="154">
        <v>395</v>
      </c>
      <c r="B65" s="156" t="s">
        <v>237</v>
      </c>
      <c r="C65" s="155">
        <v>377090</v>
      </c>
      <c r="D65" s="155">
        <v>4</v>
      </c>
      <c r="E65" s="155">
        <v>0</v>
      </c>
    </row>
    <row r="66" spans="1:5" s="1" customFormat="1">
      <c r="A66" s="154">
        <v>407</v>
      </c>
      <c r="B66" s="156" t="s">
        <v>248</v>
      </c>
      <c r="C66" s="155">
        <v>380731</v>
      </c>
      <c r="D66" s="155">
        <v>0</v>
      </c>
      <c r="E66" s="155">
        <v>0</v>
      </c>
    </row>
    <row r="67" spans="1:5" s="1" customFormat="1">
      <c r="A67" s="154">
        <v>455</v>
      </c>
      <c r="B67" s="156" t="s">
        <v>249</v>
      </c>
      <c r="C67" s="155">
        <v>380797</v>
      </c>
      <c r="D67" s="155">
        <v>0</v>
      </c>
      <c r="E67" s="155">
        <v>0</v>
      </c>
    </row>
    <row r="68" spans="1:5" s="1" customFormat="1">
      <c r="A68" s="154">
        <v>553</v>
      </c>
      <c r="B68" s="156" t="s">
        <v>217</v>
      </c>
      <c r="C68" s="155">
        <v>380946</v>
      </c>
      <c r="D68" s="155">
        <v>0</v>
      </c>
      <c r="E68" s="155">
        <v>0</v>
      </c>
    </row>
    <row r="69" spans="1:5" s="1" customFormat="1">
      <c r="A69" s="154">
        <v>634</v>
      </c>
      <c r="B69" s="156" t="s">
        <v>256</v>
      </c>
      <c r="C69" s="155">
        <v>339016</v>
      </c>
      <c r="D69" s="155">
        <v>0</v>
      </c>
      <c r="E69" s="155">
        <v>0</v>
      </c>
    </row>
    <row r="70" spans="1:5" s="1" customFormat="1">
      <c r="A70" s="154">
        <v>694</v>
      </c>
      <c r="B70" s="156" t="s">
        <v>228</v>
      </c>
      <c r="C70" s="155">
        <v>339050</v>
      </c>
      <c r="D70" s="155">
        <v>42</v>
      </c>
      <c r="E70" s="155">
        <v>0</v>
      </c>
    </row>
    <row r="71" spans="1:5" s="1" customFormat="1">
      <c r="A71" s="154">
        <v>774</v>
      </c>
      <c r="B71" s="156" t="s">
        <v>250</v>
      </c>
      <c r="C71" s="155">
        <v>339072</v>
      </c>
      <c r="D71" s="155">
        <v>15</v>
      </c>
      <c r="E71" s="155">
        <v>2</v>
      </c>
    </row>
    <row r="72" spans="1:5" s="1" customFormat="1">
      <c r="A72" s="154"/>
      <c r="B72" s="161" t="s">
        <v>268</v>
      </c>
      <c r="C72" s="162"/>
      <c r="D72" s="162">
        <v>5053</v>
      </c>
      <c r="E72" s="162">
        <v>107</v>
      </c>
    </row>
    <row r="73" spans="1:5" s="1" customFormat="1">
      <c r="A73" s="154"/>
      <c r="B73" s="161"/>
      <c r="C73" s="162"/>
      <c r="D73" s="162"/>
      <c r="E73" s="162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B79" s="159"/>
      <c r="C79" s="155"/>
      <c r="D79" s="155"/>
      <c r="E79" s="155"/>
    </row>
    <row r="80" spans="1:5" s="1" customFormat="1">
      <c r="A80" s="154"/>
      <c r="B80" s="156"/>
      <c r="C80" s="155"/>
      <c r="D80" s="155"/>
      <c r="E80" s="155"/>
    </row>
    <row r="81" spans="1:5" s="1" customFormat="1">
      <c r="A81" s="154"/>
      <c r="C81" s="155"/>
      <c r="D81" s="155"/>
      <c r="E81" s="155"/>
    </row>
    <row r="82" spans="1:5" s="1" customFormat="1">
      <c r="A82" s="154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8"/>
      <c r="C88" s="155"/>
      <c r="D88" s="155"/>
      <c r="E88" s="155"/>
    </row>
    <row r="89" spans="1:5" s="1" customFormat="1">
      <c r="A89" s="154"/>
      <c r="B89" s="158"/>
      <c r="C89" s="155"/>
      <c r="D89" s="155"/>
      <c r="E89" s="155"/>
    </row>
    <row r="90" spans="1:5" s="1" customFormat="1">
      <c r="A90" s="154"/>
      <c r="B90" s="158"/>
      <c r="C90" s="155"/>
      <c r="D90" s="155"/>
      <c r="E90" s="155"/>
    </row>
    <row r="91" spans="1:5" s="1" customFormat="1">
      <c r="A91" s="146"/>
      <c r="C91" s="146"/>
      <c r="D91" s="157"/>
      <c r="E91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230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 hidden="1" outlineLevel="1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 hidden="1" outlineLevel="1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 hidden="1" outlineLevel="1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 hidden="1" outlineLevel="1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 hidden="1" outlineLevel="1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 hidden="1" outlineLevel="1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 hidden="1" outlineLevel="1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 hidden="1" outlineLevel="1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 hidden="1" outlineLevel="1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 hidden="1" outlineLevel="1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 hidden="1" outlineLevel="1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 hidden="1" outlineLevel="1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 hidden="1" outlineLevel="1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  <row r="153" spans="1:19" hidden="1" outlineLevel="1">
      <c r="A153" s="8">
        <v>44866</v>
      </c>
      <c r="B153" s="127">
        <v>8748.3780125899993</v>
      </c>
      <c r="C153" s="127">
        <v>1.6225084999999999</v>
      </c>
      <c r="D153" s="127">
        <v>0</v>
      </c>
      <c r="E153" s="127">
        <v>1.6225084999999999</v>
      </c>
      <c r="F153" s="127">
        <v>0</v>
      </c>
      <c r="G153" s="127">
        <v>0</v>
      </c>
      <c r="H153" s="127">
        <v>0</v>
      </c>
      <c r="I153" s="127">
        <v>6594.3406040199998</v>
      </c>
      <c r="J153" s="127">
        <v>31.925623099999999</v>
      </c>
      <c r="K153" s="127">
        <v>6562.4149809199998</v>
      </c>
      <c r="L153" s="127">
        <v>2152.4149000699999</v>
      </c>
      <c r="M153" s="127">
        <v>2151.3806024400001</v>
      </c>
      <c r="N153" s="127">
        <v>1.03429763</v>
      </c>
      <c r="O153" s="127">
        <v>0</v>
      </c>
      <c r="P153" s="127">
        <v>2.4621335900000001</v>
      </c>
      <c r="Q153" s="127"/>
      <c r="R153" s="127"/>
      <c r="S153" s="127"/>
    </row>
    <row r="154" spans="1:19" hidden="1" outlineLevel="1">
      <c r="A154" s="8">
        <v>44896</v>
      </c>
      <c r="B154" s="127">
        <v>8730.5898185000005</v>
      </c>
      <c r="C154" s="127">
        <v>1.5564761499999999</v>
      </c>
      <c r="D154" s="127">
        <v>0</v>
      </c>
      <c r="E154" s="127">
        <v>1.5564761499999999</v>
      </c>
      <c r="F154" s="127">
        <v>0</v>
      </c>
      <c r="G154" s="127">
        <v>0</v>
      </c>
      <c r="H154" s="127">
        <v>0</v>
      </c>
      <c r="I154" s="127">
        <v>6690.5801741599998</v>
      </c>
      <c r="J154" s="127">
        <v>30.905993469999999</v>
      </c>
      <c r="K154" s="127">
        <v>6659.67418069</v>
      </c>
      <c r="L154" s="127">
        <v>2038.45316819</v>
      </c>
      <c r="M154" s="127">
        <v>2037.4730632599999</v>
      </c>
      <c r="N154" s="127">
        <v>0.98010492999999999</v>
      </c>
      <c r="O154" s="127">
        <v>0</v>
      </c>
      <c r="P154" s="127">
        <v>0.11017506000000001</v>
      </c>
      <c r="Q154" s="127"/>
      <c r="R154" s="127"/>
      <c r="S154" s="127"/>
    </row>
    <row r="155" spans="1:19" hidden="1" outlineLevel="1">
      <c r="A155" s="8">
        <v>44927</v>
      </c>
      <c r="B155" s="127">
        <v>8644.5662046500001</v>
      </c>
      <c r="C155" s="127">
        <v>1.55575358</v>
      </c>
      <c r="D155" s="127">
        <v>0</v>
      </c>
      <c r="E155" s="127">
        <v>1.55575358</v>
      </c>
      <c r="F155" s="127">
        <v>0</v>
      </c>
      <c r="G155" s="127">
        <v>0</v>
      </c>
      <c r="H155" s="127">
        <v>0</v>
      </c>
      <c r="I155" s="127">
        <v>6579.4044316</v>
      </c>
      <c r="J155" s="127">
        <v>29.44243505</v>
      </c>
      <c r="K155" s="127">
        <v>6549.9619965499996</v>
      </c>
      <c r="L155" s="127">
        <v>2063.6060194699999</v>
      </c>
      <c r="M155" s="127">
        <v>2062.66300323</v>
      </c>
      <c r="N155" s="127">
        <v>0.94301623999999995</v>
      </c>
      <c r="O155" s="127">
        <v>0</v>
      </c>
      <c r="P155" s="127">
        <v>0.11366276</v>
      </c>
      <c r="Q155" s="127"/>
      <c r="R155" s="127"/>
      <c r="S155" s="127"/>
    </row>
    <row r="156" spans="1:19" hidden="1" outlineLevel="1">
      <c r="A156" s="8">
        <v>44958</v>
      </c>
      <c r="B156" s="127">
        <v>8603.9138456799992</v>
      </c>
      <c r="C156" s="127">
        <v>1.55357553</v>
      </c>
      <c r="D156" s="127">
        <v>0</v>
      </c>
      <c r="E156" s="127">
        <v>1.55357553</v>
      </c>
      <c r="F156" s="127">
        <v>0</v>
      </c>
      <c r="G156" s="127">
        <v>0</v>
      </c>
      <c r="H156" s="127">
        <v>0</v>
      </c>
      <c r="I156" s="127">
        <v>6529.24100155</v>
      </c>
      <c r="J156" s="127">
        <v>28.02331964</v>
      </c>
      <c r="K156" s="127">
        <v>6501.2176819099996</v>
      </c>
      <c r="L156" s="127">
        <v>2073.1192685999999</v>
      </c>
      <c r="M156" s="127">
        <v>2071.0093615599999</v>
      </c>
      <c r="N156" s="127">
        <v>2.10990704</v>
      </c>
      <c r="O156" s="127">
        <v>0</v>
      </c>
      <c r="P156" s="127">
        <v>0.12193772</v>
      </c>
      <c r="Q156" s="127"/>
      <c r="R156" s="127"/>
      <c r="S156" s="127"/>
    </row>
    <row r="157" spans="1:19" hidden="1" outlineLevel="1">
      <c r="A157" s="8">
        <v>44986</v>
      </c>
      <c r="B157" s="127">
        <v>8718.2878059300001</v>
      </c>
      <c r="C157" s="127">
        <v>1.2863963899999999</v>
      </c>
      <c r="D157" s="127">
        <v>0</v>
      </c>
      <c r="E157" s="127">
        <v>1.2863963899999999</v>
      </c>
      <c r="F157" s="127">
        <v>0</v>
      </c>
      <c r="G157" s="127">
        <v>0</v>
      </c>
      <c r="H157" s="127">
        <v>0</v>
      </c>
      <c r="I157" s="127">
        <v>6608.5137480900003</v>
      </c>
      <c r="J157" s="127">
        <v>29.246705710000001</v>
      </c>
      <c r="K157" s="127">
        <v>6579.26704238</v>
      </c>
      <c r="L157" s="127">
        <v>2108.4876614499999</v>
      </c>
      <c r="M157" s="127">
        <v>2106.47239584</v>
      </c>
      <c r="N157" s="127">
        <v>2.0152656100000002</v>
      </c>
      <c r="O157" s="127">
        <v>0</v>
      </c>
      <c r="P157" s="127">
        <v>0.10407809</v>
      </c>
      <c r="Q157" s="127"/>
      <c r="R157" s="127"/>
      <c r="S157" s="127"/>
    </row>
    <row r="158" spans="1:19" hidden="1" outlineLevel="1">
      <c r="A158" s="8">
        <v>45017</v>
      </c>
      <c r="B158" s="127">
        <v>8778.3097469799995</v>
      </c>
      <c r="C158" s="127">
        <v>1.2175518299999999</v>
      </c>
      <c r="D158" s="127">
        <v>0</v>
      </c>
      <c r="E158" s="127">
        <v>1.2175518299999999</v>
      </c>
      <c r="F158" s="127">
        <v>0</v>
      </c>
      <c r="G158" s="127">
        <v>0</v>
      </c>
      <c r="H158" s="127">
        <v>0</v>
      </c>
      <c r="I158" s="127">
        <v>6645.8306551799997</v>
      </c>
      <c r="J158" s="127">
        <v>11.73748284</v>
      </c>
      <c r="K158" s="127">
        <v>6634.0931723399999</v>
      </c>
      <c r="L158" s="127">
        <v>2131.2615399699998</v>
      </c>
      <c r="M158" s="127">
        <v>2129.3094407499998</v>
      </c>
      <c r="N158" s="127">
        <v>1.95209922</v>
      </c>
      <c r="O158" s="127">
        <v>0</v>
      </c>
      <c r="P158" s="127">
        <v>0.10407202</v>
      </c>
      <c r="Q158" s="127"/>
      <c r="R158" s="127"/>
      <c r="S158" s="127"/>
    </row>
    <row r="159" spans="1:19" hidden="1" outlineLevel="1">
      <c r="A159" s="8">
        <v>45047</v>
      </c>
      <c r="B159" s="127">
        <v>9055.4415978899997</v>
      </c>
      <c r="C159" s="127">
        <v>1.1512947099999999</v>
      </c>
      <c r="D159" s="127">
        <v>0</v>
      </c>
      <c r="E159" s="127">
        <v>1.1512947099999999</v>
      </c>
      <c r="F159" s="127">
        <v>0</v>
      </c>
      <c r="G159" s="127">
        <v>0</v>
      </c>
      <c r="H159" s="127">
        <v>0</v>
      </c>
      <c r="I159" s="127">
        <v>6854.6462373900004</v>
      </c>
      <c r="J159" s="127">
        <v>11.338960889999999</v>
      </c>
      <c r="K159" s="127">
        <v>6843.3072764999997</v>
      </c>
      <c r="L159" s="127">
        <v>2199.6440657899998</v>
      </c>
      <c r="M159" s="127">
        <v>2197.8012718999998</v>
      </c>
      <c r="N159" s="127">
        <v>1.84279389</v>
      </c>
      <c r="O159" s="127">
        <v>0</v>
      </c>
      <c r="P159" s="127">
        <v>0.10256484</v>
      </c>
      <c r="Q159" s="127"/>
      <c r="R159" s="127"/>
      <c r="S159" s="127"/>
    </row>
    <row r="160" spans="1:19" hidden="1" outlineLevel="1">
      <c r="A160" s="8">
        <v>45078</v>
      </c>
      <c r="B160" s="127">
        <v>9337.2646956499993</v>
      </c>
      <c r="C160" s="127">
        <v>1.1498541600000001</v>
      </c>
      <c r="D160" s="127">
        <v>0</v>
      </c>
      <c r="E160" s="127">
        <v>1.1498541600000001</v>
      </c>
      <c r="F160" s="127">
        <v>0</v>
      </c>
      <c r="G160" s="127">
        <v>0</v>
      </c>
      <c r="H160" s="127">
        <v>0</v>
      </c>
      <c r="I160" s="127">
        <v>7107.9555310899996</v>
      </c>
      <c r="J160" s="127">
        <v>11.27831885</v>
      </c>
      <c r="K160" s="127">
        <v>7096.6772122399998</v>
      </c>
      <c r="L160" s="127">
        <v>2228.1593103999999</v>
      </c>
      <c r="M160" s="127">
        <v>2226.39097309</v>
      </c>
      <c r="N160" s="127">
        <v>1.7683373099999999</v>
      </c>
      <c r="O160" s="127">
        <v>0</v>
      </c>
      <c r="P160" s="127">
        <v>0.12602165000000001</v>
      </c>
      <c r="Q160" s="127"/>
      <c r="R160" s="127"/>
      <c r="S160" s="127"/>
    </row>
    <row r="161" spans="1:19" hidden="1" outlineLevel="1">
      <c r="A161" s="8">
        <v>45108</v>
      </c>
      <c r="B161" s="127">
        <v>9683.1200301299996</v>
      </c>
      <c r="C161" s="127">
        <v>1.0833057500000001</v>
      </c>
      <c r="D161" s="127">
        <v>0</v>
      </c>
      <c r="E161" s="127">
        <v>1.0833057500000001</v>
      </c>
      <c r="F161" s="127">
        <v>0</v>
      </c>
      <c r="G161" s="127">
        <v>0</v>
      </c>
      <c r="H161" s="127">
        <v>0</v>
      </c>
      <c r="I161" s="127">
        <v>7412.8894044199997</v>
      </c>
      <c r="J161" s="127">
        <v>11.057846619999999</v>
      </c>
      <c r="K161" s="127">
        <v>7401.8315578000002</v>
      </c>
      <c r="L161" s="127">
        <v>2269.14731996</v>
      </c>
      <c r="M161" s="127">
        <v>2267.4561812900001</v>
      </c>
      <c r="N161" s="127">
        <v>1.69113867</v>
      </c>
      <c r="O161" s="127">
        <v>0</v>
      </c>
      <c r="P161" s="127">
        <v>0.12825185</v>
      </c>
      <c r="Q161" s="127"/>
      <c r="R161" s="127"/>
      <c r="S161" s="127"/>
    </row>
    <row r="162" spans="1:19" hidden="1" outlineLevel="1">
      <c r="A162" s="8">
        <v>45139</v>
      </c>
      <c r="B162" s="127">
        <v>9941.4418405500001</v>
      </c>
      <c r="C162" s="127">
        <v>1.01546922</v>
      </c>
      <c r="D162" s="127">
        <v>0</v>
      </c>
      <c r="E162" s="127">
        <v>1.01546922</v>
      </c>
      <c r="F162" s="127">
        <v>0</v>
      </c>
      <c r="G162" s="127">
        <v>0</v>
      </c>
      <c r="H162" s="127">
        <v>0</v>
      </c>
      <c r="I162" s="127">
        <v>7586.52559956</v>
      </c>
      <c r="J162" s="127">
        <v>10.888256</v>
      </c>
      <c r="K162" s="127">
        <v>7575.6373435599999</v>
      </c>
      <c r="L162" s="127">
        <v>2353.9007717700001</v>
      </c>
      <c r="M162" s="127">
        <v>2352.3059896899999</v>
      </c>
      <c r="N162" s="127">
        <v>1.5947820800000001</v>
      </c>
      <c r="O162" s="127">
        <v>0</v>
      </c>
      <c r="P162" s="127">
        <v>0.12961196999999999</v>
      </c>
      <c r="Q162" s="127"/>
      <c r="R162" s="127"/>
      <c r="S162" s="127"/>
    </row>
    <row r="163" spans="1:19" hidden="1" outlineLevel="1">
      <c r="A163" s="8">
        <v>45170</v>
      </c>
      <c r="B163" s="127">
        <v>10355.48888397</v>
      </c>
      <c r="C163" s="127">
        <v>0.94767771999999995</v>
      </c>
      <c r="D163" s="127">
        <v>0</v>
      </c>
      <c r="E163" s="127">
        <v>0.94767771999999995</v>
      </c>
      <c r="F163" s="127">
        <v>0</v>
      </c>
      <c r="G163" s="127">
        <v>0</v>
      </c>
      <c r="H163" s="127">
        <v>0</v>
      </c>
      <c r="I163" s="127">
        <v>7964.4316732099996</v>
      </c>
      <c r="J163" s="127">
        <v>10.648365549999999</v>
      </c>
      <c r="K163" s="127">
        <v>7953.78330766</v>
      </c>
      <c r="L163" s="127">
        <v>2390.1095330399999</v>
      </c>
      <c r="M163" s="127">
        <v>2388.5663232000002</v>
      </c>
      <c r="N163" s="127">
        <v>1.5432098400000001</v>
      </c>
      <c r="O163" s="127">
        <v>0</v>
      </c>
      <c r="P163" s="127">
        <v>0.12883558000000001</v>
      </c>
      <c r="Q163" s="127"/>
      <c r="R163" s="127"/>
      <c r="S163" s="127"/>
    </row>
    <row r="164" spans="1:19" hidden="1" outlineLevel="1">
      <c r="A164" s="8">
        <v>45200</v>
      </c>
      <c r="B164" s="127">
        <v>11057.94518422</v>
      </c>
      <c r="C164" s="127">
        <v>0.88167609000000002</v>
      </c>
      <c r="D164" s="127">
        <v>0</v>
      </c>
      <c r="E164" s="127">
        <v>0.88167609000000002</v>
      </c>
      <c r="F164" s="127">
        <v>0</v>
      </c>
      <c r="G164" s="127">
        <v>0</v>
      </c>
      <c r="H164" s="127">
        <v>0</v>
      </c>
      <c r="I164" s="127">
        <v>8617.4635840899991</v>
      </c>
      <c r="J164" s="127">
        <v>0.17218343999999999</v>
      </c>
      <c r="K164" s="127">
        <v>8617.2914006499996</v>
      </c>
      <c r="L164" s="127">
        <v>2439.5999240400001</v>
      </c>
      <c r="M164" s="127">
        <v>2438.1080600199998</v>
      </c>
      <c r="N164" s="127">
        <v>1.49186402</v>
      </c>
      <c r="O164" s="127">
        <v>0</v>
      </c>
      <c r="P164" s="127">
        <v>0.14974159000000001</v>
      </c>
      <c r="Q164" s="127"/>
      <c r="R164" s="127"/>
      <c r="S164" s="127"/>
    </row>
    <row r="165" spans="1:19">
      <c r="A165" s="8">
        <v>45231</v>
      </c>
      <c r="B165" s="127">
        <v>11450.955778719999</v>
      </c>
      <c r="C165" s="127">
        <v>0.81495291999999997</v>
      </c>
      <c r="D165" s="127">
        <v>0</v>
      </c>
      <c r="E165" s="127">
        <v>0.81495291999999997</v>
      </c>
      <c r="F165" s="127">
        <v>0</v>
      </c>
      <c r="G165" s="127">
        <v>0</v>
      </c>
      <c r="H165" s="127">
        <v>0</v>
      </c>
      <c r="I165" s="127">
        <v>8902.6478254100002</v>
      </c>
      <c r="J165" s="127">
        <v>0.19003637000000001</v>
      </c>
      <c r="K165" s="127">
        <v>8902.4577890399996</v>
      </c>
      <c r="L165" s="127">
        <v>2547.4930003899999</v>
      </c>
      <c r="M165" s="127">
        <v>2546.07365936</v>
      </c>
      <c r="N165" s="127">
        <v>1.41934103</v>
      </c>
      <c r="O165" s="127">
        <v>0</v>
      </c>
      <c r="P165" s="127">
        <v>0.14640075</v>
      </c>
      <c r="Q165" s="127"/>
      <c r="R165" s="127"/>
      <c r="S165" s="127"/>
    </row>
    <row r="166" spans="1:19">
      <c r="A166" s="8">
        <v>45261</v>
      </c>
      <c r="B166" s="127">
        <v>11862.16753026</v>
      </c>
      <c r="C166" s="127">
        <v>0.74763413000000001</v>
      </c>
      <c r="D166" s="127">
        <v>0</v>
      </c>
      <c r="E166" s="127">
        <v>0.74763413000000001</v>
      </c>
      <c r="F166" s="127">
        <v>0</v>
      </c>
      <c r="G166" s="127">
        <v>0</v>
      </c>
      <c r="H166" s="127">
        <v>0</v>
      </c>
      <c r="I166" s="127">
        <v>9341.7494511999994</v>
      </c>
      <c r="J166" s="127">
        <v>6.1606075000000002</v>
      </c>
      <c r="K166" s="127">
        <v>9335.5888436999994</v>
      </c>
      <c r="L166" s="127">
        <v>2519.67044493</v>
      </c>
      <c r="M166" s="127">
        <v>2518.3027387500001</v>
      </c>
      <c r="N166" s="127">
        <v>1.3677061800000001</v>
      </c>
      <c r="O166" s="127">
        <v>0</v>
      </c>
      <c r="P166" s="127">
        <v>0.14954817000000001</v>
      </c>
      <c r="Q166" s="127"/>
      <c r="R166" s="127"/>
      <c r="S166" s="127"/>
    </row>
    <row r="167" spans="1:19">
      <c r="A167" s="8">
        <v>45292</v>
      </c>
      <c r="B167" s="127">
        <v>11839.42853965</v>
      </c>
      <c r="C167" s="127">
        <v>0.68001648000000003</v>
      </c>
      <c r="D167" s="127">
        <v>0</v>
      </c>
      <c r="E167" s="127">
        <v>0.68001648000000003</v>
      </c>
      <c r="F167" s="127">
        <v>0</v>
      </c>
      <c r="G167" s="127">
        <v>0</v>
      </c>
      <c r="H167" s="127">
        <v>0</v>
      </c>
      <c r="I167" s="127">
        <v>9215.6941454600001</v>
      </c>
      <c r="J167" s="127">
        <v>6.2852349099999998</v>
      </c>
      <c r="K167" s="127">
        <v>9209.4089105500007</v>
      </c>
      <c r="L167" s="127">
        <v>2623.0543777100002</v>
      </c>
      <c r="M167" s="127">
        <v>2621.7363416100002</v>
      </c>
      <c r="N167" s="127">
        <v>1.3180361</v>
      </c>
      <c r="O167" s="127">
        <v>0</v>
      </c>
      <c r="P167" s="127">
        <v>0.10247109</v>
      </c>
      <c r="Q167" s="127"/>
      <c r="R167" s="127"/>
      <c r="S167" s="127"/>
    </row>
    <row r="168" spans="1:19">
      <c r="A168" s="8">
        <v>45323</v>
      </c>
      <c r="B168" s="127">
        <v>11720.888004799999</v>
      </c>
      <c r="C168" s="127">
        <v>0.61133572000000003</v>
      </c>
      <c r="D168" s="127">
        <v>0</v>
      </c>
      <c r="E168" s="127">
        <v>0.61133572000000003</v>
      </c>
      <c r="F168" s="127">
        <v>0</v>
      </c>
      <c r="G168" s="127">
        <v>0</v>
      </c>
      <c r="H168" s="127">
        <v>0</v>
      </c>
      <c r="I168" s="127">
        <v>9056.1487725700008</v>
      </c>
      <c r="J168" s="127">
        <v>10.395867300000001</v>
      </c>
      <c r="K168" s="127">
        <v>9045.7529052699992</v>
      </c>
      <c r="L168" s="127">
        <v>2664.12789651</v>
      </c>
      <c r="M168" s="127">
        <v>2663.7970917299999</v>
      </c>
      <c r="N168" s="127">
        <v>0.33080478000000002</v>
      </c>
      <c r="O168" s="127">
        <v>0</v>
      </c>
      <c r="P168" s="127">
        <v>0.11003164</v>
      </c>
      <c r="Q168" s="127"/>
      <c r="R168" s="127"/>
      <c r="S168" s="127"/>
    </row>
    <row r="169" spans="1:19">
      <c r="A169" s="8">
        <v>45352</v>
      </c>
      <c r="B169" s="127">
        <v>11451.77761031</v>
      </c>
      <c r="C169" s="127">
        <v>0.54473145000000001</v>
      </c>
      <c r="D169" s="127">
        <v>0</v>
      </c>
      <c r="E169" s="127">
        <v>0.54473145000000001</v>
      </c>
      <c r="F169" s="127">
        <v>0</v>
      </c>
      <c r="G169" s="127">
        <v>0</v>
      </c>
      <c r="H169" s="127">
        <v>0</v>
      </c>
      <c r="I169" s="127">
        <v>8684.3897902099998</v>
      </c>
      <c r="J169" s="127">
        <v>11.32477014</v>
      </c>
      <c r="K169" s="127">
        <v>8673.0650200700002</v>
      </c>
      <c r="L169" s="127">
        <v>2766.84308865</v>
      </c>
      <c r="M169" s="127">
        <v>2766.5368121199999</v>
      </c>
      <c r="N169" s="127">
        <v>0.30627652999999999</v>
      </c>
      <c r="O169" s="127">
        <v>0</v>
      </c>
      <c r="P169" s="127">
        <v>0.10240051</v>
      </c>
      <c r="Q169" s="127"/>
      <c r="R169" s="127"/>
      <c r="S169" s="127"/>
    </row>
    <row r="170" spans="1:19">
      <c r="A170" s="8">
        <v>45383</v>
      </c>
      <c r="B170" s="127">
        <v>11600.22399574</v>
      </c>
      <c r="C170" s="127">
        <v>0.47667008999999999</v>
      </c>
      <c r="D170" s="127">
        <v>0</v>
      </c>
      <c r="E170" s="127">
        <v>0.47667008999999999</v>
      </c>
      <c r="F170" s="127">
        <v>0</v>
      </c>
      <c r="G170" s="127">
        <v>0</v>
      </c>
      <c r="H170" s="127">
        <v>0</v>
      </c>
      <c r="I170" s="127">
        <v>8742.8914827299996</v>
      </c>
      <c r="J170" s="127">
        <v>6.2413104300000004</v>
      </c>
      <c r="K170" s="127">
        <v>8736.6501723000001</v>
      </c>
      <c r="L170" s="127">
        <v>2856.8558429200002</v>
      </c>
      <c r="M170" s="127">
        <v>2856.5746079099999</v>
      </c>
      <c r="N170" s="127">
        <v>0.28123501000000001</v>
      </c>
      <c r="O170" s="127">
        <v>0</v>
      </c>
      <c r="P170" s="127">
        <v>0.10066171</v>
      </c>
      <c r="Q170" s="127"/>
      <c r="R170" s="127"/>
      <c r="S170" s="127"/>
    </row>
    <row r="171" spans="1:19">
      <c r="A171" s="8">
        <v>45413</v>
      </c>
      <c r="B171" s="127">
        <v>11533.325943039999</v>
      </c>
      <c r="C171" s="127">
        <v>3.3000000000000002E-7</v>
      </c>
      <c r="D171" s="127">
        <v>0</v>
      </c>
      <c r="E171" s="127">
        <v>3.3000000000000002E-7</v>
      </c>
      <c r="F171" s="127">
        <v>0</v>
      </c>
      <c r="G171" s="127">
        <v>0</v>
      </c>
      <c r="H171" s="127">
        <v>0</v>
      </c>
      <c r="I171" s="127">
        <v>8627.1646361300009</v>
      </c>
      <c r="J171" s="127">
        <v>6.1775263499999999</v>
      </c>
      <c r="K171" s="127">
        <v>8620.9871097800005</v>
      </c>
      <c r="L171" s="127">
        <v>2906.1613065800002</v>
      </c>
      <c r="M171" s="127">
        <v>2905.92043775</v>
      </c>
      <c r="N171" s="127">
        <v>0.24086883000000001</v>
      </c>
      <c r="O171" s="127">
        <v>0</v>
      </c>
      <c r="P171" s="127">
        <v>0.10178044999999999</v>
      </c>
      <c r="Q171" s="127"/>
      <c r="R171" s="127"/>
      <c r="S171" s="127"/>
    </row>
    <row r="172" spans="1:19">
      <c r="A172" s="8">
        <v>45444</v>
      </c>
      <c r="B172" s="127">
        <v>11807.27899526</v>
      </c>
      <c r="C172" s="127">
        <v>3.3999999999999997E-7</v>
      </c>
      <c r="D172" s="127">
        <v>0</v>
      </c>
      <c r="E172" s="127">
        <v>3.3999999999999997E-7</v>
      </c>
      <c r="F172" s="127">
        <v>0</v>
      </c>
      <c r="G172" s="127">
        <v>0</v>
      </c>
      <c r="H172" s="127">
        <v>0</v>
      </c>
      <c r="I172" s="127">
        <v>8840.3230554900001</v>
      </c>
      <c r="J172" s="127">
        <v>12.802778569999999</v>
      </c>
      <c r="K172" s="127">
        <v>8827.5202769200005</v>
      </c>
      <c r="L172" s="127">
        <v>2966.9559394299999</v>
      </c>
      <c r="M172" s="127">
        <v>2966.7295113</v>
      </c>
      <c r="N172" s="127">
        <v>0.22642813000000001</v>
      </c>
      <c r="O172" s="127">
        <v>0</v>
      </c>
      <c r="P172" s="127">
        <v>0.13128965000000001</v>
      </c>
      <c r="Q172" s="127"/>
      <c r="R172" s="127"/>
      <c r="S172" s="127"/>
    </row>
    <row r="173" spans="1:19">
      <c r="A173" s="8">
        <v>45474</v>
      </c>
      <c r="B173" s="127">
        <v>12053.93279311</v>
      </c>
      <c r="C173" s="127">
        <v>3.4999999999999998E-7</v>
      </c>
      <c r="D173" s="127">
        <v>0</v>
      </c>
      <c r="E173" s="127">
        <v>3.4999999999999998E-7</v>
      </c>
      <c r="F173" s="127">
        <v>0</v>
      </c>
      <c r="G173" s="127">
        <v>0</v>
      </c>
      <c r="H173" s="127">
        <v>0</v>
      </c>
      <c r="I173" s="127">
        <v>9020.9006703399991</v>
      </c>
      <c r="J173" s="127">
        <v>7.2825582999999998</v>
      </c>
      <c r="K173" s="127">
        <v>9013.6181120399997</v>
      </c>
      <c r="L173" s="127">
        <v>3033.0321224200002</v>
      </c>
      <c r="M173" s="127">
        <v>3032.84556376</v>
      </c>
      <c r="N173" s="127">
        <v>0.18655865999999999</v>
      </c>
      <c r="O173" s="127">
        <v>0</v>
      </c>
      <c r="P173" s="127">
        <v>0.16019837000000001</v>
      </c>
      <c r="Q173" s="127"/>
      <c r="R173" s="127"/>
      <c r="S173" s="127"/>
    </row>
    <row r="174" spans="1:19">
      <c r="A174" s="8">
        <v>45505</v>
      </c>
      <c r="B174" s="127">
        <v>12156.17486474</v>
      </c>
      <c r="C174" s="127">
        <v>3.5999999999999999E-7</v>
      </c>
      <c r="D174" s="127">
        <v>0</v>
      </c>
      <c r="E174" s="127">
        <v>3.5999999999999999E-7</v>
      </c>
      <c r="F174" s="127">
        <v>0</v>
      </c>
      <c r="G174" s="127">
        <v>0</v>
      </c>
      <c r="H174" s="127">
        <v>0</v>
      </c>
      <c r="I174" s="127">
        <v>9051.7650795099999</v>
      </c>
      <c r="J174" s="127">
        <v>8.3081509499999999</v>
      </c>
      <c r="K174" s="127">
        <v>9043.4569285599991</v>
      </c>
      <c r="L174" s="127">
        <v>3104.4097848699998</v>
      </c>
      <c r="M174" s="127">
        <v>3104.2402906399998</v>
      </c>
      <c r="N174" s="127">
        <v>0.16949423</v>
      </c>
      <c r="O174" s="127">
        <v>0</v>
      </c>
      <c r="P174" s="127">
        <v>0.11902665</v>
      </c>
      <c r="Q174" s="127"/>
      <c r="R174" s="127"/>
      <c r="S174" s="127"/>
    </row>
    <row r="175" spans="1:19">
      <c r="A175" s="8">
        <v>45536</v>
      </c>
      <c r="B175" s="127">
        <v>12362.81827032</v>
      </c>
      <c r="C175" s="127">
        <v>3.7E-7</v>
      </c>
      <c r="D175" s="127">
        <v>0</v>
      </c>
      <c r="E175" s="127">
        <v>3.7E-7</v>
      </c>
      <c r="F175" s="127">
        <v>0</v>
      </c>
      <c r="G175" s="127">
        <v>0</v>
      </c>
      <c r="H175" s="127">
        <v>0</v>
      </c>
      <c r="I175" s="127">
        <v>9215.9081521900007</v>
      </c>
      <c r="J175" s="127">
        <v>7.8665443899999996</v>
      </c>
      <c r="K175" s="127">
        <v>9208.0416077999998</v>
      </c>
      <c r="L175" s="127">
        <v>3146.91011776</v>
      </c>
      <c r="M175" s="127">
        <v>3146.76531935</v>
      </c>
      <c r="N175" s="127">
        <v>0.14479840999999999</v>
      </c>
      <c r="O175" s="127">
        <v>0</v>
      </c>
      <c r="P175" s="127">
        <v>0.12208529</v>
      </c>
      <c r="Q175" s="127"/>
      <c r="R175" s="127"/>
      <c r="S175" s="127"/>
    </row>
    <row r="176" spans="1:19">
      <c r="A176" s="8">
        <v>45566</v>
      </c>
      <c r="B176" s="127">
        <v>12292.01753356</v>
      </c>
      <c r="C176" s="127">
        <v>3.8000000000000001E-7</v>
      </c>
      <c r="D176" s="127">
        <v>0</v>
      </c>
      <c r="E176" s="127">
        <v>3.8000000000000001E-7</v>
      </c>
      <c r="F176" s="127">
        <v>0</v>
      </c>
      <c r="G176" s="127">
        <v>0</v>
      </c>
      <c r="H176" s="127">
        <v>0</v>
      </c>
      <c r="I176" s="127">
        <v>9063.2925790999998</v>
      </c>
      <c r="J176" s="127">
        <v>5.3312296100000003</v>
      </c>
      <c r="K176" s="127">
        <v>9057.9613494900004</v>
      </c>
      <c r="L176" s="127">
        <v>3228.7249540799999</v>
      </c>
      <c r="M176" s="127">
        <v>3228.5880529000001</v>
      </c>
      <c r="N176" s="127">
        <v>0.13690118000000001</v>
      </c>
      <c r="O176" s="127">
        <v>0</v>
      </c>
      <c r="P176" s="127">
        <v>0.13501205999999999</v>
      </c>
      <c r="Q176" s="127"/>
      <c r="R176" s="127"/>
      <c r="S176" s="127"/>
    </row>
    <row r="177" spans="1:19">
      <c r="A177" s="8">
        <v>45597</v>
      </c>
      <c r="B177" s="127">
        <v>12428.788235399999</v>
      </c>
      <c r="C177" s="127">
        <v>3.9000000000000002E-7</v>
      </c>
      <c r="D177" s="127">
        <v>0</v>
      </c>
      <c r="E177" s="127">
        <v>3.9000000000000002E-7</v>
      </c>
      <c r="F177" s="127">
        <v>0</v>
      </c>
      <c r="G177" s="127">
        <v>0</v>
      </c>
      <c r="H177" s="127">
        <v>0</v>
      </c>
      <c r="I177" s="127">
        <v>9097.1626776100002</v>
      </c>
      <c r="J177" s="127">
        <v>32.023923680000003</v>
      </c>
      <c r="K177" s="127">
        <v>9065.1387539299994</v>
      </c>
      <c r="L177" s="127">
        <v>3331.6255574000002</v>
      </c>
      <c r="M177" s="127">
        <v>3331.4929072099999</v>
      </c>
      <c r="N177" s="127">
        <v>0.13265019</v>
      </c>
      <c r="O177" s="127">
        <v>0</v>
      </c>
      <c r="P177" s="127">
        <v>0.13107824000000001</v>
      </c>
      <c r="Q177" s="127"/>
      <c r="R177" s="127"/>
      <c r="S177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6594.3406040199998</v>
      </c>
      <c r="C153" s="43">
        <f t="shared" ref="C153" si="259">G153+K153</f>
        <v>2591.95285805</v>
      </c>
      <c r="D153" s="43">
        <f t="shared" ref="D153" si="260">H153+L153</f>
        <v>3765.8307908299998</v>
      </c>
      <c r="E153" s="43">
        <f t="shared" ref="E153" si="261">I153+M153</f>
        <v>236.55695514000001</v>
      </c>
      <c r="F153" s="43">
        <v>5814.4727152599999</v>
      </c>
      <c r="G153" s="43">
        <v>2584.99453034</v>
      </c>
      <c r="H153" s="43">
        <v>3115.7180804499999</v>
      </c>
      <c r="I153" s="43">
        <v>113.76010447</v>
      </c>
      <c r="J153" s="43">
        <v>779.86788876000003</v>
      </c>
      <c r="K153" s="43">
        <v>6.9583277099999998</v>
      </c>
      <c r="L153" s="43">
        <v>650.11271037999995</v>
      </c>
      <c r="M153" s="43">
        <v>122.79685067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6690.5801741599998</v>
      </c>
      <c r="C154" s="43">
        <f t="shared" ref="C154" si="262">G154+K154</f>
        <v>2348.2315975900001</v>
      </c>
      <c r="D154" s="43">
        <f t="shared" ref="D154" si="263">H154+L154</f>
        <v>4090.0132814799999</v>
      </c>
      <c r="E154" s="43">
        <f t="shared" ref="E154" si="264">I154+M154</f>
        <v>252.33529508999999</v>
      </c>
      <c r="F154" s="43">
        <v>5836.0982701900002</v>
      </c>
      <c r="G154" s="43">
        <v>2336.44801594</v>
      </c>
      <c r="H154" s="43">
        <v>3364.3623975</v>
      </c>
      <c r="I154" s="43">
        <v>135.28785675</v>
      </c>
      <c r="J154" s="43">
        <v>854.48190396999996</v>
      </c>
      <c r="K154" s="43">
        <v>11.78358165</v>
      </c>
      <c r="L154" s="43">
        <v>725.65088398</v>
      </c>
      <c r="M154" s="43">
        <v>117.04743834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6579.4044316</v>
      </c>
      <c r="C155" s="43">
        <f t="shared" ref="C155" si="265">G155+K155</f>
        <v>2230.2366816900003</v>
      </c>
      <c r="D155" s="43">
        <f t="shared" ref="D155" si="266">H155+L155</f>
        <v>4096.7354008500006</v>
      </c>
      <c r="E155" s="43">
        <f t="shared" ref="E155" si="267">I155+M155</f>
        <v>252.43234905999998</v>
      </c>
      <c r="F155" s="43">
        <v>5712.4775236100004</v>
      </c>
      <c r="G155" s="43">
        <v>2216.1519959900002</v>
      </c>
      <c r="H155" s="43">
        <v>3363.6067391900001</v>
      </c>
      <c r="I155" s="43">
        <v>132.71878842999999</v>
      </c>
      <c r="J155" s="43">
        <v>866.92690799000002</v>
      </c>
      <c r="K155" s="43">
        <v>14.0846857</v>
      </c>
      <c r="L155" s="43">
        <v>733.12866166000003</v>
      </c>
      <c r="M155" s="43">
        <v>119.71356063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6529.24100155</v>
      </c>
      <c r="C156" s="43">
        <f t="shared" ref="C156" si="268">G156+K156</f>
        <v>2112.9721844000001</v>
      </c>
      <c r="D156" s="43">
        <f t="shared" ref="D156" si="269">H156+L156</f>
        <v>4170.2558584199996</v>
      </c>
      <c r="E156" s="43">
        <f t="shared" ref="E156" si="270">I156+M156</f>
        <v>246.01295873000001</v>
      </c>
      <c r="F156" s="43">
        <v>5702.0374164000004</v>
      </c>
      <c r="G156" s="43">
        <v>2100.3423978999999</v>
      </c>
      <c r="H156" s="43">
        <v>3471.0728356499999</v>
      </c>
      <c r="I156" s="43">
        <v>130.62218285</v>
      </c>
      <c r="J156" s="43">
        <v>827.20358514999998</v>
      </c>
      <c r="K156" s="43">
        <v>12.6297865</v>
      </c>
      <c r="L156" s="43">
        <v>699.18302276999998</v>
      </c>
      <c r="M156" s="43">
        <v>115.39077588000001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6608.5137480900003</v>
      </c>
      <c r="C157" s="43">
        <f t="shared" ref="C157" si="271">G157+K157</f>
        <v>2071.4712029100001</v>
      </c>
      <c r="D157" s="43">
        <f t="shared" ref="D157" si="272">H157+L157</f>
        <v>4287.8045864599999</v>
      </c>
      <c r="E157" s="43">
        <f t="shared" ref="E157" si="273">I157+M157</f>
        <v>249.23795871999999</v>
      </c>
      <c r="F157" s="43">
        <v>5760.5395085500004</v>
      </c>
      <c r="G157" s="43">
        <v>2058.5485381399999</v>
      </c>
      <c r="H157" s="43">
        <v>3571.45731389</v>
      </c>
      <c r="I157" s="43">
        <v>130.53365651999999</v>
      </c>
      <c r="J157" s="43">
        <v>847.97423953999999</v>
      </c>
      <c r="K157" s="43">
        <v>12.922664770000001</v>
      </c>
      <c r="L157" s="43">
        <v>716.34727256999997</v>
      </c>
      <c r="M157" s="43">
        <v>118.7043022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6645.8306551799997</v>
      </c>
      <c r="C158" s="43">
        <f t="shared" ref="C158" si="274">G158+K158</f>
        <v>2030.91798395</v>
      </c>
      <c r="D158" s="43">
        <f t="shared" ref="D158" si="275">H158+L158</f>
        <v>4369.7673196599999</v>
      </c>
      <c r="E158" s="43">
        <f t="shared" ref="E158" si="276">I158+M158</f>
        <v>245.14535157</v>
      </c>
      <c r="F158" s="43">
        <v>5782.7657425999996</v>
      </c>
      <c r="G158" s="43">
        <v>2016.96214609</v>
      </c>
      <c r="H158" s="43">
        <v>3634.9345531200001</v>
      </c>
      <c r="I158" s="43">
        <v>130.86904339</v>
      </c>
      <c r="J158" s="43">
        <v>863.06491258000005</v>
      </c>
      <c r="K158" s="43">
        <v>13.955837860000001</v>
      </c>
      <c r="L158" s="43">
        <v>734.83276653999997</v>
      </c>
      <c r="M158" s="43">
        <v>114.27630818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6854.6462373900004</v>
      </c>
      <c r="C159" s="43">
        <f t="shared" ref="C159" si="277">G159+K159</f>
        <v>2215.0917980400004</v>
      </c>
      <c r="D159" s="43">
        <f t="shared" ref="D159" si="278">H159+L159</f>
        <v>4397.4096291200003</v>
      </c>
      <c r="E159" s="43">
        <f t="shared" ref="E159" si="279">I159+M159</f>
        <v>242.14481023000002</v>
      </c>
      <c r="F159" s="43">
        <v>5993.5959147100002</v>
      </c>
      <c r="G159" s="43">
        <v>2200.6651389100002</v>
      </c>
      <c r="H159" s="43">
        <v>3661.6822001700002</v>
      </c>
      <c r="I159" s="43">
        <v>131.24857563</v>
      </c>
      <c r="J159" s="43">
        <v>861.05032268000002</v>
      </c>
      <c r="K159" s="43">
        <v>14.426659130000001</v>
      </c>
      <c r="L159" s="43">
        <v>735.72742894999999</v>
      </c>
      <c r="M159" s="43">
        <v>110.8962346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7107.9555310899996</v>
      </c>
      <c r="C160" s="43">
        <f t="shared" ref="C160" si="280">G160+K160</f>
        <v>2246.9728391600001</v>
      </c>
      <c r="D160" s="43">
        <f t="shared" ref="D160" si="281">H160+L160</f>
        <v>4623.6656919400002</v>
      </c>
      <c r="E160" s="43">
        <f t="shared" ref="E160" si="282">I160+M160</f>
        <v>237.31699999</v>
      </c>
      <c r="F160" s="43">
        <v>6140.5465309399997</v>
      </c>
      <c r="G160" s="43">
        <v>2231.2425807</v>
      </c>
      <c r="H160" s="43">
        <v>3778.6924628199999</v>
      </c>
      <c r="I160" s="43">
        <v>130.61148742</v>
      </c>
      <c r="J160" s="43">
        <v>967.40900015</v>
      </c>
      <c r="K160" s="43">
        <v>15.73025846</v>
      </c>
      <c r="L160" s="43">
        <v>844.97322912000004</v>
      </c>
      <c r="M160" s="43">
        <v>106.70551257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7412.8894044199997</v>
      </c>
      <c r="C161" s="43">
        <f t="shared" ref="C161" si="283">G161+K161</f>
        <v>2422.1912557199998</v>
      </c>
      <c r="D161" s="43">
        <f t="shared" ref="D161" si="284">H161+L161</f>
        <v>4752.8600344200004</v>
      </c>
      <c r="E161" s="43">
        <f t="shared" ref="E161" si="285">I161+M161</f>
        <v>237.83811428000001</v>
      </c>
      <c r="F161" s="43">
        <v>6443.9623001399996</v>
      </c>
      <c r="G161" s="43">
        <v>2406.41697359</v>
      </c>
      <c r="H161" s="43">
        <v>3906.82680605</v>
      </c>
      <c r="I161" s="43">
        <v>130.71852050000001</v>
      </c>
      <c r="J161" s="43">
        <v>968.92710427999998</v>
      </c>
      <c r="K161" s="43">
        <v>15.77428213</v>
      </c>
      <c r="L161" s="43">
        <v>846.03322836999996</v>
      </c>
      <c r="M161" s="43">
        <v>107.11959378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7586.52559956</v>
      </c>
      <c r="C162" s="43">
        <f t="shared" ref="C162" si="286">G162+K162</f>
        <v>2478.1610988500001</v>
      </c>
      <c r="D162" s="43">
        <f t="shared" ref="D162" si="287">H162+L162</f>
        <v>4875.78250432</v>
      </c>
      <c r="E162" s="43">
        <f t="shared" ref="E162" si="288">I162+M162</f>
        <v>232.58199638999997</v>
      </c>
      <c r="F162" s="43">
        <v>6615.4455760700002</v>
      </c>
      <c r="G162" s="43">
        <v>2462.0785188300001</v>
      </c>
      <c r="H162" s="43">
        <v>4023.97349454</v>
      </c>
      <c r="I162" s="43">
        <v>129.39356269999999</v>
      </c>
      <c r="J162" s="43">
        <v>971.08002349000003</v>
      </c>
      <c r="K162" s="43">
        <v>16.082580020000002</v>
      </c>
      <c r="L162" s="43">
        <v>851.80900978</v>
      </c>
      <c r="M162" s="43">
        <v>103.18843369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7964.4316732099996</v>
      </c>
      <c r="C163" s="43">
        <f t="shared" ref="C163" si="289">G163+K163</f>
        <v>2528.03983754</v>
      </c>
      <c r="D163" s="43">
        <f t="shared" ref="D163" si="290">H163+L163</f>
        <v>5213.6672478099999</v>
      </c>
      <c r="E163" s="43">
        <f t="shared" ref="E163" si="291">I163+M163</f>
        <v>222.72458786000001</v>
      </c>
      <c r="F163" s="43">
        <v>7029.1710066200003</v>
      </c>
      <c r="G163" s="43">
        <v>2513.1018613900001</v>
      </c>
      <c r="H163" s="43">
        <v>4391.4769393699999</v>
      </c>
      <c r="I163" s="43">
        <v>124.59220586000001</v>
      </c>
      <c r="J163" s="43">
        <v>935.26066659000003</v>
      </c>
      <c r="K163" s="43">
        <v>14.937976150000001</v>
      </c>
      <c r="L163" s="43">
        <v>822.19030843999997</v>
      </c>
      <c r="M163" s="43">
        <v>98.132382000000007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8617.4635840899991</v>
      </c>
      <c r="C164" s="43">
        <f t="shared" ref="C164" si="292">G164+K164</f>
        <v>2829.4864601599998</v>
      </c>
      <c r="D164" s="43">
        <f t="shared" ref="D164" si="293">H164+L164</f>
        <v>5571.1546947200004</v>
      </c>
      <c r="E164" s="43">
        <f t="shared" ref="E164" si="294">I164+M164</f>
        <v>216.82242921</v>
      </c>
      <c r="F164" s="43">
        <v>7303.3531255400003</v>
      </c>
      <c r="G164" s="43">
        <v>2813.4732243399999</v>
      </c>
      <c r="H164" s="43">
        <v>4369.58582854</v>
      </c>
      <c r="I164" s="43">
        <v>120.29407266</v>
      </c>
      <c r="J164" s="43">
        <v>1314.11045855</v>
      </c>
      <c r="K164" s="43">
        <v>16.013235819999998</v>
      </c>
      <c r="L164" s="43">
        <v>1201.56886618</v>
      </c>
      <c r="M164" s="43">
        <v>96.528356549999998</v>
      </c>
      <c r="N164" s="43"/>
      <c r="O164" s="43"/>
      <c r="P164" s="43"/>
      <c r="Q164" s="43"/>
    </row>
    <row r="165" spans="1:17" collapsed="1">
      <c r="A165" s="8">
        <v>45231</v>
      </c>
      <c r="B165" s="43">
        <v>8902.6478254100002</v>
      </c>
      <c r="C165" s="43">
        <f t="shared" ref="C165" si="295">G165+K165</f>
        <v>3092.4724989199999</v>
      </c>
      <c r="D165" s="43">
        <f t="shared" ref="D165" si="296">H165+L165</f>
        <v>5598.3319895099994</v>
      </c>
      <c r="E165" s="43">
        <f t="shared" ref="E165" si="297">I165+M165</f>
        <v>211.84333698</v>
      </c>
      <c r="F165" s="43">
        <v>7456.0631501999997</v>
      </c>
      <c r="G165" s="43">
        <v>2977.1296077699999</v>
      </c>
      <c r="H165" s="43">
        <v>4363.3294562399997</v>
      </c>
      <c r="I165" s="43">
        <v>115.60408619</v>
      </c>
      <c r="J165" s="43">
        <v>1446.5846752099999</v>
      </c>
      <c r="K165" s="43">
        <v>115.34289115</v>
      </c>
      <c r="L165" s="43">
        <v>1235.00253327</v>
      </c>
      <c r="M165" s="43">
        <v>96.23925079</v>
      </c>
      <c r="N165" s="43"/>
      <c r="O165" s="43"/>
      <c r="P165" s="43"/>
      <c r="Q165" s="43"/>
    </row>
    <row r="166" spans="1:17">
      <c r="A166" s="8">
        <v>45261</v>
      </c>
      <c r="B166" s="43">
        <v>9341.7494511999994</v>
      </c>
      <c r="C166" s="43">
        <f t="shared" ref="C166" si="298">G166+K166</f>
        <v>3272.4053455999997</v>
      </c>
      <c r="D166" s="43">
        <f t="shared" ref="D166" si="299">H166+L166</f>
        <v>5856.9022740199998</v>
      </c>
      <c r="E166" s="43">
        <f t="shared" ref="E166" si="300">I166+M166</f>
        <v>212.44183157999998</v>
      </c>
      <c r="F166" s="43">
        <v>7521.8189565000002</v>
      </c>
      <c r="G166" s="43">
        <v>2964.8070088999998</v>
      </c>
      <c r="H166" s="43">
        <v>4445.0777061700001</v>
      </c>
      <c r="I166" s="43">
        <v>111.93424143</v>
      </c>
      <c r="J166" s="43">
        <v>1819.9304947000001</v>
      </c>
      <c r="K166" s="43">
        <v>307.5983367</v>
      </c>
      <c r="L166" s="43">
        <v>1411.82456785</v>
      </c>
      <c r="M166" s="43">
        <v>100.50759015</v>
      </c>
      <c r="N166" s="43"/>
      <c r="O166" s="43"/>
      <c r="P166" s="43"/>
      <c r="Q166" s="43"/>
    </row>
    <row r="167" spans="1:17">
      <c r="A167" s="8">
        <v>45292</v>
      </c>
      <c r="B167" s="43">
        <v>9215.6941454600001</v>
      </c>
      <c r="C167" s="43">
        <f t="shared" ref="C167" si="301">G167+K167</f>
        <v>3153.0690307</v>
      </c>
      <c r="D167" s="43">
        <f t="shared" ref="D167" si="302">H167+L167</f>
        <v>5860.0344250199996</v>
      </c>
      <c r="E167" s="43">
        <f t="shared" ref="E167" si="303">I167+M167</f>
        <v>202.59068974000002</v>
      </c>
      <c r="F167" s="43">
        <v>7314.93267354</v>
      </c>
      <c r="G167" s="43">
        <v>2753.9027455400001</v>
      </c>
      <c r="H167" s="43">
        <v>4453.01201201</v>
      </c>
      <c r="I167" s="43">
        <v>108.01791599000001</v>
      </c>
      <c r="J167" s="43">
        <v>1900.7614719200001</v>
      </c>
      <c r="K167" s="43">
        <v>399.16628515999997</v>
      </c>
      <c r="L167" s="43">
        <v>1407.02241301</v>
      </c>
      <c r="M167" s="43">
        <v>94.572773749999996</v>
      </c>
      <c r="N167" s="43"/>
      <c r="O167" s="43"/>
      <c r="P167" s="43"/>
      <c r="Q167" s="43"/>
    </row>
    <row r="168" spans="1:17">
      <c r="A168" s="8">
        <v>45323</v>
      </c>
      <c r="B168" s="43">
        <v>9056.1487725700008</v>
      </c>
      <c r="C168" s="43">
        <f t="shared" ref="C168" si="304">G168+K168</f>
        <v>2999.5411676500003</v>
      </c>
      <c r="D168" s="43">
        <f t="shared" ref="D168" si="305">H168+L168</f>
        <v>5842.3037382399998</v>
      </c>
      <c r="E168" s="43">
        <f t="shared" ref="E168" si="306">I168+M168</f>
        <v>214.30386668</v>
      </c>
      <c r="F168" s="43">
        <v>7174.6551185400003</v>
      </c>
      <c r="G168" s="43">
        <v>2629.9230676900002</v>
      </c>
      <c r="H168" s="43">
        <v>4410.9611737799996</v>
      </c>
      <c r="I168" s="43">
        <v>133.77087707000001</v>
      </c>
      <c r="J168" s="43">
        <v>1881.49365403</v>
      </c>
      <c r="K168" s="43">
        <v>369.61809996</v>
      </c>
      <c r="L168" s="43">
        <v>1431.3425644599999</v>
      </c>
      <c r="M168" s="43">
        <v>80.532989610000001</v>
      </c>
      <c r="N168" s="43"/>
      <c r="O168" s="43"/>
      <c r="P168" s="43"/>
      <c r="Q168" s="43"/>
    </row>
    <row r="169" spans="1:17">
      <c r="A169" s="8">
        <v>45352</v>
      </c>
      <c r="B169" s="43">
        <v>8684.3897902099998</v>
      </c>
      <c r="C169" s="43">
        <f t="shared" ref="C169" si="307">G169+K169</f>
        <v>2445.1353857900003</v>
      </c>
      <c r="D169" s="43">
        <f t="shared" ref="D169" si="308">H169+L169</f>
        <v>6027.3281874199993</v>
      </c>
      <c r="E169" s="43">
        <f t="shared" ref="E169" si="309">I169+M169</f>
        <v>211.92621700000001</v>
      </c>
      <c r="F169" s="43">
        <v>6751.0551244300004</v>
      </c>
      <c r="G169" s="43">
        <v>2063.7736551100002</v>
      </c>
      <c r="H169" s="43">
        <v>4554.5362973499996</v>
      </c>
      <c r="I169" s="43">
        <v>132.74517197</v>
      </c>
      <c r="J169" s="43">
        <v>1933.33466578</v>
      </c>
      <c r="K169" s="43">
        <v>381.36173067999999</v>
      </c>
      <c r="L169" s="43">
        <v>1472.7918900699999</v>
      </c>
      <c r="M169" s="43">
        <v>79.181045030000007</v>
      </c>
      <c r="N169" s="43"/>
      <c r="O169" s="43"/>
      <c r="P169" s="43"/>
      <c r="Q169" s="43"/>
    </row>
    <row r="170" spans="1:17">
      <c r="A170" s="8">
        <v>45383</v>
      </c>
      <c r="B170" s="43">
        <v>8742.8914827299996</v>
      </c>
      <c r="C170" s="43">
        <f t="shared" ref="C170" si="310">G170+K170</f>
        <v>2202.6931521400002</v>
      </c>
      <c r="D170" s="43">
        <f t="shared" ref="D170" si="311">H170+L170</f>
        <v>6333.2521707400001</v>
      </c>
      <c r="E170" s="43">
        <f t="shared" ref="E170" si="312">I170+M170</f>
        <v>206.94615985000002</v>
      </c>
      <c r="F170" s="43">
        <v>6745.7790660199998</v>
      </c>
      <c r="G170" s="43">
        <v>1820.6546315000001</v>
      </c>
      <c r="H170" s="43">
        <v>4792.9539530800002</v>
      </c>
      <c r="I170" s="43">
        <v>132.17048144</v>
      </c>
      <c r="J170" s="43">
        <v>1997.1124167099999</v>
      </c>
      <c r="K170" s="43">
        <v>382.03852064</v>
      </c>
      <c r="L170" s="43">
        <v>1540.2982176600001</v>
      </c>
      <c r="M170" s="43">
        <v>74.775678409999998</v>
      </c>
      <c r="N170" s="43"/>
      <c r="O170" s="43"/>
      <c r="P170" s="43"/>
      <c r="Q170" s="43"/>
    </row>
    <row r="171" spans="1:17">
      <c r="A171" s="8">
        <v>45413</v>
      </c>
      <c r="B171" s="43">
        <v>8627.1646361300009</v>
      </c>
      <c r="C171" s="43">
        <f t="shared" ref="C171" si="313">G171+K171</f>
        <v>2247.5210173099999</v>
      </c>
      <c r="D171" s="43">
        <f t="shared" ref="D171" si="314">H171+L171</f>
        <v>6143.5608187099997</v>
      </c>
      <c r="E171" s="43">
        <f t="shared" ref="E171" si="315">I171+M171</f>
        <v>236.08280010999999</v>
      </c>
      <c r="F171" s="43">
        <v>6628.2101191399997</v>
      </c>
      <c r="G171" s="43">
        <v>1878.8352315899999</v>
      </c>
      <c r="H171" s="43">
        <v>4611.83926221</v>
      </c>
      <c r="I171" s="43">
        <v>137.53562534</v>
      </c>
      <c r="J171" s="43">
        <v>1998.95451699</v>
      </c>
      <c r="K171" s="43">
        <v>368.68578572000001</v>
      </c>
      <c r="L171" s="43">
        <v>1531.7215564999999</v>
      </c>
      <c r="M171" s="43">
        <v>98.547174769999998</v>
      </c>
      <c r="N171" s="43"/>
      <c r="O171" s="43"/>
      <c r="P171" s="43"/>
      <c r="Q171" s="43"/>
    </row>
    <row r="172" spans="1:17">
      <c r="A172" s="8">
        <v>45444</v>
      </c>
      <c r="B172" s="43">
        <v>8840.3230554900001</v>
      </c>
      <c r="C172" s="43">
        <f t="shared" ref="C172" si="316">G172+K172</f>
        <v>2341.5937607000001</v>
      </c>
      <c r="D172" s="43">
        <f t="shared" ref="D172" si="317">H172+L172</f>
        <v>6267.9093977099992</v>
      </c>
      <c r="E172" s="43">
        <f t="shared" ref="E172" si="318">I172+M172</f>
        <v>230.81989707999998</v>
      </c>
      <c r="F172" s="43">
        <v>6832.4635320300004</v>
      </c>
      <c r="G172" s="43">
        <v>1986.9295569200001</v>
      </c>
      <c r="H172" s="43">
        <v>4709.1771609199996</v>
      </c>
      <c r="I172" s="43">
        <v>136.35681418999999</v>
      </c>
      <c r="J172" s="43">
        <v>2007.85952346</v>
      </c>
      <c r="K172" s="43">
        <v>354.66420377999998</v>
      </c>
      <c r="L172" s="43">
        <v>1558.7322367899999</v>
      </c>
      <c r="M172" s="43">
        <v>94.463082889999995</v>
      </c>
      <c r="N172" s="43"/>
      <c r="O172" s="43"/>
      <c r="P172" s="43"/>
      <c r="Q172" s="43"/>
    </row>
    <row r="173" spans="1:17">
      <c r="A173" s="8">
        <v>45474</v>
      </c>
      <c r="B173" s="43">
        <v>9020.9006703399991</v>
      </c>
      <c r="C173" s="43">
        <f t="shared" ref="C173" si="319">G173+K173</f>
        <v>2491.2602365100001</v>
      </c>
      <c r="D173" s="43">
        <f t="shared" ref="D173" si="320">H173+L173</f>
        <v>6256.7762999899996</v>
      </c>
      <c r="E173" s="43">
        <f t="shared" ref="E173" si="321">I173+M173</f>
        <v>272.86413384000002</v>
      </c>
      <c r="F173" s="43">
        <v>6984.12038381</v>
      </c>
      <c r="G173" s="43">
        <v>2152.4838887800001</v>
      </c>
      <c r="H173" s="43">
        <v>4652.0247440399999</v>
      </c>
      <c r="I173" s="43">
        <v>179.61175098999999</v>
      </c>
      <c r="J173" s="43">
        <v>2036.78028653</v>
      </c>
      <c r="K173" s="43">
        <v>338.77634773</v>
      </c>
      <c r="L173" s="43">
        <v>1604.75155595</v>
      </c>
      <c r="M173" s="43">
        <v>93.252382850000004</v>
      </c>
      <c r="N173" s="43"/>
      <c r="O173" s="43"/>
      <c r="P173" s="43"/>
      <c r="Q173" s="43"/>
    </row>
    <row r="174" spans="1:17">
      <c r="A174" s="8">
        <v>45505</v>
      </c>
      <c r="B174" s="43">
        <v>9051.7650795099999</v>
      </c>
      <c r="C174" s="43">
        <f t="shared" ref="C174" si="322">G174+K174</f>
        <v>2532.20296366</v>
      </c>
      <c r="D174" s="43">
        <f t="shared" ref="D174" si="323">H174+L174</f>
        <v>6236.1715935100001</v>
      </c>
      <c r="E174" s="43">
        <f t="shared" ref="E174" si="324">I174+M174</f>
        <v>283.39052233999996</v>
      </c>
      <c r="F174" s="43">
        <v>7022.9016124399996</v>
      </c>
      <c r="G174" s="43">
        <v>2153.4011415599998</v>
      </c>
      <c r="H174" s="43">
        <v>4681.9297615900005</v>
      </c>
      <c r="I174" s="43">
        <v>187.57070929</v>
      </c>
      <c r="J174" s="43">
        <v>2028.8634670700001</v>
      </c>
      <c r="K174" s="43">
        <v>378.80182209999998</v>
      </c>
      <c r="L174" s="43">
        <v>1554.2418319200001</v>
      </c>
      <c r="M174" s="43">
        <v>95.819813049999993</v>
      </c>
      <c r="N174" s="43"/>
      <c r="O174" s="43"/>
      <c r="P174" s="43"/>
      <c r="Q174" s="43"/>
    </row>
    <row r="175" spans="1:17">
      <c r="A175" s="8">
        <v>45536</v>
      </c>
      <c r="B175" s="43">
        <v>9215.9081521900007</v>
      </c>
      <c r="C175" s="43">
        <f t="shared" ref="C175" si="325">G175+K175</f>
        <v>2561.36964876</v>
      </c>
      <c r="D175" s="43">
        <f t="shared" ref="D175" si="326">H175+L175</f>
        <v>6379.1396574999999</v>
      </c>
      <c r="E175" s="43">
        <f t="shared" ref="E175" si="327">I175+M175</f>
        <v>275.39884592999999</v>
      </c>
      <c r="F175" s="43">
        <v>7103.8392381800004</v>
      </c>
      <c r="G175" s="43">
        <v>2096.2130532699998</v>
      </c>
      <c r="H175" s="43">
        <v>4821.4947113099997</v>
      </c>
      <c r="I175" s="43">
        <v>186.13147359999999</v>
      </c>
      <c r="J175" s="43">
        <v>2112.0689140099998</v>
      </c>
      <c r="K175" s="43">
        <v>465.15659548999997</v>
      </c>
      <c r="L175" s="43">
        <v>1557.6449461899999</v>
      </c>
      <c r="M175" s="43">
        <v>89.267372330000001</v>
      </c>
      <c r="N175" s="43"/>
      <c r="O175" s="43"/>
      <c r="P175" s="43"/>
      <c r="Q175" s="43"/>
    </row>
    <row r="176" spans="1:17">
      <c r="A176" s="8">
        <v>45566</v>
      </c>
      <c r="B176" s="43">
        <v>9063.2925790999998</v>
      </c>
      <c r="C176" s="43">
        <f t="shared" ref="C176" si="328">G176+K176</f>
        <v>2586.3544306099998</v>
      </c>
      <c r="D176" s="43">
        <f t="shared" ref="D176" si="329">H176+L176</f>
        <v>6210.0945688700003</v>
      </c>
      <c r="E176" s="43">
        <f t="shared" ref="E176" si="330">I176+M176</f>
        <v>266.84357962000001</v>
      </c>
      <c r="F176" s="43">
        <v>7040.5540107899997</v>
      </c>
      <c r="G176" s="43">
        <v>2134.6297341499999</v>
      </c>
      <c r="H176" s="43">
        <v>4708.2160710400003</v>
      </c>
      <c r="I176" s="43">
        <v>197.70820560000001</v>
      </c>
      <c r="J176" s="43">
        <v>2022.7385683099999</v>
      </c>
      <c r="K176" s="43">
        <v>451.72469646000002</v>
      </c>
      <c r="L176" s="43">
        <v>1501.87849783</v>
      </c>
      <c r="M176" s="43">
        <v>69.13537402</v>
      </c>
      <c r="N176" s="43"/>
      <c r="O176" s="43"/>
      <c r="P176" s="43"/>
      <c r="Q176" s="43"/>
    </row>
    <row r="177" spans="1:17">
      <c r="A177" s="8">
        <v>45597</v>
      </c>
      <c r="B177" s="43">
        <v>9097.1626776100002</v>
      </c>
      <c r="C177" s="43">
        <f t="shared" ref="C177" si="331">G177+K177</f>
        <v>2633.7468620200002</v>
      </c>
      <c r="D177" s="43">
        <f t="shared" ref="D177" si="332">H177+L177</f>
        <v>6202.5996281099997</v>
      </c>
      <c r="E177" s="43">
        <f t="shared" ref="E177" si="333">I177+M177</f>
        <v>260.81618748</v>
      </c>
      <c r="F177" s="43">
        <v>7111.3236471099999</v>
      </c>
      <c r="G177" s="43">
        <v>2183.7092203900002</v>
      </c>
      <c r="H177" s="43">
        <v>4731.3679958100001</v>
      </c>
      <c r="I177" s="43">
        <v>196.24643090999999</v>
      </c>
      <c r="J177" s="43">
        <v>1985.8390305</v>
      </c>
      <c r="K177" s="43">
        <v>450.03764163</v>
      </c>
      <c r="L177" s="43">
        <v>1471.2316323</v>
      </c>
      <c r="M177" s="43">
        <v>64.569756569999996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2151.3806024400001</v>
      </c>
      <c r="C153" s="43">
        <f t="shared" ref="C153" si="259">G153+K153</f>
        <v>979.32424569</v>
      </c>
      <c r="D153" s="43">
        <f t="shared" ref="D153" si="260">H153+L153</f>
        <v>779.03781043000004</v>
      </c>
      <c r="E153" s="43">
        <f t="shared" ref="E153" si="261">I153+M153</f>
        <v>393.01854631999998</v>
      </c>
      <c r="F153" s="43">
        <v>1976.19324007</v>
      </c>
      <c r="G153" s="43">
        <v>978.94744343000002</v>
      </c>
      <c r="H153" s="43">
        <v>734.10506396000005</v>
      </c>
      <c r="I153" s="43">
        <v>263.14073267999999</v>
      </c>
      <c r="J153" s="43">
        <v>175.18736236999999</v>
      </c>
      <c r="K153" s="43">
        <v>0.37680226</v>
      </c>
      <c r="L153" s="43">
        <v>44.932746469999998</v>
      </c>
      <c r="M153" s="43">
        <v>129.87781364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2037.4730632599999</v>
      </c>
      <c r="C154" s="43">
        <f t="shared" ref="C154" si="262">G154+K154</f>
        <v>934.68910609</v>
      </c>
      <c r="D154" s="43">
        <f t="shared" ref="D154" si="263">H154+L154</f>
        <v>795.87022248999995</v>
      </c>
      <c r="E154" s="43">
        <f t="shared" ref="E154" si="264">I154+M154</f>
        <v>306.91373468</v>
      </c>
      <c r="F154" s="43">
        <v>1954.71887885</v>
      </c>
      <c r="G154" s="43">
        <v>934.29744084000004</v>
      </c>
      <c r="H154" s="43">
        <v>753.03925035999998</v>
      </c>
      <c r="I154" s="43">
        <v>267.38218764999999</v>
      </c>
      <c r="J154" s="43">
        <v>82.754184409999993</v>
      </c>
      <c r="K154" s="43">
        <v>0.39166525000000002</v>
      </c>
      <c r="L154" s="43">
        <v>42.830972129999999</v>
      </c>
      <c r="M154" s="43">
        <v>39.531547029999999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2062.66300323</v>
      </c>
      <c r="C155" s="43">
        <f t="shared" ref="C155" si="265">G155+K155</f>
        <v>955.3451636499999</v>
      </c>
      <c r="D155" s="43">
        <f t="shared" ref="D155" si="266">H155+L155</f>
        <v>793.04750030999992</v>
      </c>
      <c r="E155" s="43">
        <f t="shared" ref="E155" si="267">I155+M155</f>
        <v>314.27033927000002</v>
      </c>
      <c r="F155" s="43">
        <v>1979.82913798</v>
      </c>
      <c r="G155" s="43">
        <v>954.86479327999996</v>
      </c>
      <c r="H155" s="43">
        <v>750.13301294999997</v>
      </c>
      <c r="I155" s="43">
        <v>274.83133175</v>
      </c>
      <c r="J155" s="43">
        <v>82.833865250000002</v>
      </c>
      <c r="K155" s="43">
        <v>0.48037036999999999</v>
      </c>
      <c r="L155" s="43">
        <v>42.914487360000003</v>
      </c>
      <c r="M155" s="43">
        <v>39.439007519999997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2071.0093615599999</v>
      </c>
      <c r="C156" s="43">
        <f t="shared" ref="C156" si="268">G156+K156</f>
        <v>960.00453529000004</v>
      </c>
      <c r="D156" s="43">
        <f t="shared" ref="D156" si="269">H156+L156</f>
        <v>797.07633080000005</v>
      </c>
      <c r="E156" s="43">
        <f t="shared" ref="E156" si="270">I156+M156</f>
        <v>313.92849546999997</v>
      </c>
      <c r="F156" s="43">
        <v>1989.17668979</v>
      </c>
      <c r="G156" s="43">
        <v>959.46848033000003</v>
      </c>
      <c r="H156" s="43">
        <v>754.63319292000006</v>
      </c>
      <c r="I156" s="43">
        <v>275.07501653999998</v>
      </c>
      <c r="J156" s="43">
        <v>81.832671770000005</v>
      </c>
      <c r="K156" s="43">
        <v>0.53605495999999997</v>
      </c>
      <c r="L156" s="43">
        <v>42.443137880000002</v>
      </c>
      <c r="M156" s="43">
        <v>38.853478930000001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2106.47239584</v>
      </c>
      <c r="C157" s="43">
        <f t="shared" ref="C157" si="271">G157+K157</f>
        <v>1009.28949412</v>
      </c>
      <c r="D157" s="43">
        <f t="shared" ref="D157" si="272">H157+L157</f>
        <v>786.91621681000004</v>
      </c>
      <c r="E157" s="43">
        <f t="shared" ref="E157" si="273">I157+M157</f>
        <v>310.26668490999998</v>
      </c>
      <c r="F157" s="43">
        <v>2027.7158647900001</v>
      </c>
      <c r="G157" s="43">
        <v>1008.85334485</v>
      </c>
      <c r="H157" s="43">
        <v>747.69188049000002</v>
      </c>
      <c r="I157" s="43">
        <v>271.17063945000001</v>
      </c>
      <c r="J157" s="43">
        <v>78.756531050000007</v>
      </c>
      <c r="K157" s="43">
        <v>0.43614926999999998</v>
      </c>
      <c r="L157" s="43">
        <v>39.224336319999999</v>
      </c>
      <c r="M157" s="43">
        <v>39.096045459999999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2129.3094407499998</v>
      </c>
      <c r="C158" s="43">
        <f t="shared" ref="C158" si="274">G158+K158</f>
        <v>1024.96281318</v>
      </c>
      <c r="D158" s="43">
        <f t="shared" ref="D158" si="275">H158+L158</f>
        <v>797.01189724999995</v>
      </c>
      <c r="E158" s="43">
        <f t="shared" ref="E158" si="276">I158+M158</f>
        <v>307.33473031999995</v>
      </c>
      <c r="F158" s="43">
        <v>2049.4250662200002</v>
      </c>
      <c r="G158" s="43">
        <v>1024.58096297</v>
      </c>
      <c r="H158" s="43">
        <v>756.41676401999996</v>
      </c>
      <c r="I158" s="43">
        <v>268.42733922999997</v>
      </c>
      <c r="J158" s="43">
        <v>79.884374530000002</v>
      </c>
      <c r="K158" s="43">
        <v>0.38185021000000002</v>
      </c>
      <c r="L158" s="43">
        <v>40.595133230000002</v>
      </c>
      <c r="M158" s="43">
        <v>38.907391089999997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2197.8012718999998</v>
      </c>
      <c r="C159" s="43">
        <f t="shared" ref="C159" si="277">G159+K159</f>
        <v>1065.9139753100001</v>
      </c>
      <c r="D159" s="43">
        <f t="shared" ref="D159" si="278">H159+L159</f>
        <v>826.87819037999998</v>
      </c>
      <c r="E159" s="43">
        <f t="shared" ref="E159" si="279">I159+M159</f>
        <v>305.00910621000003</v>
      </c>
      <c r="F159" s="43">
        <v>2118.9720639699999</v>
      </c>
      <c r="G159" s="43">
        <v>1065.50444563</v>
      </c>
      <c r="H159" s="43">
        <v>786.70399891</v>
      </c>
      <c r="I159" s="43">
        <v>266.76361943000001</v>
      </c>
      <c r="J159" s="43">
        <v>78.829207929999995</v>
      </c>
      <c r="K159" s="43">
        <v>0.40952968000000001</v>
      </c>
      <c r="L159" s="43">
        <v>40.174191469999997</v>
      </c>
      <c r="M159" s="43">
        <v>38.24548678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2226.39097309</v>
      </c>
      <c r="C160" s="43">
        <f t="shared" ref="C160" si="280">G160+K160</f>
        <v>1072.04008931</v>
      </c>
      <c r="D160" s="43">
        <f t="shared" ref="D160" si="281">H160+L160</f>
        <v>837.04372197999999</v>
      </c>
      <c r="E160" s="43">
        <f t="shared" ref="E160" si="282">I160+M160</f>
        <v>317.30716179999996</v>
      </c>
      <c r="F160" s="43">
        <v>2148.13183394</v>
      </c>
      <c r="G160" s="43">
        <v>1071.6688052</v>
      </c>
      <c r="H160" s="43">
        <v>796.90889754</v>
      </c>
      <c r="I160" s="43">
        <v>279.55413119999997</v>
      </c>
      <c r="J160" s="43">
        <v>78.259139149999996</v>
      </c>
      <c r="K160" s="43">
        <v>0.37128411</v>
      </c>
      <c r="L160" s="43">
        <v>40.134824440000003</v>
      </c>
      <c r="M160" s="43">
        <v>37.753030600000002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2267.4561812900001</v>
      </c>
      <c r="C161" s="43">
        <f t="shared" ref="C161" si="283">G161+K161</f>
        <v>1094.34026597</v>
      </c>
      <c r="D161" s="43">
        <f t="shared" ref="D161" si="284">H161+L161</f>
        <v>843.31992939999998</v>
      </c>
      <c r="E161" s="43">
        <f t="shared" ref="E161" si="285">I161+M161</f>
        <v>329.79598592000002</v>
      </c>
      <c r="F161" s="43">
        <v>2191.4009375099999</v>
      </c>
      <c r="G161" s="43">
        <v>1093.9728626799999</v>
      </c>
      <c r="H161" s="43">
        <v>805.41305643999999</v>
      </c>
      <c r="I161" s="43">
        <v>292.01501839000002</v>
      </c>
      <c r="J161" s="43">
        <v>76.055243779999998</v>
      </c>
      <c r="K161" s="43">
        <v>0.36740328999999999</v>
      </c>
      <c r="L161" s="43">
        <v>37.906872960000001</v>
      </c>
      <c r="M161" s="43">
        <v>37.780967529999998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2352.3059896899999</v>
      </c>
      <c r="C162" s="43">
        <f t="shared" ref="C162" si="286">G162+K162</f>
        <v>1143.2081812000001</v>
      </c>
      <c r="D162" s="43">
        <f t="shared" ref="D162" si="287">H162+L162</f>
        <v>868.84862071000009</v>
      </c>
      <c r="E162" s="43">
        <f t="shared" ref="E162" si="288">I162+M162</f>
        <v>340.24918778</v>
      </c>
      <c r="F162" s="43">
        <v>2278.0638518300002</v>
      </c>
      <c r="G162" s="43">
        <v>1142.84372783</v>
      </c>
      <c r="H162" s="43">
        <v>831.22712306000005</v>
      </c>
      <c r="I162" s="43">
        <v>303.99300094</v>
      </c>
      <c r="J162" s="43">
        <v>74.24213786</v>
      </c>
      <c r="K162" s="43">
        <v>0.36445337</v>
      </c>
      <c r="L162" s="43">
        <v>37.621497650000002</v>
      </c>
      <c r="M162" s="43">
        <v>36.256186839999998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2388.5663232000002</v>
      </c>
      <c r="C163" s="43">
        <f t="shared" ref="C163" si="289">G163+K163</f>
        <v>1146.1430447800001</v>
      </c>
      <c r="D163" s="43">
        <f t="shared" ref="D163" si="290">H163+L163</f>
        <v>858.94900088999998</v>
      </c>
      <c r="E163" s="43">
        <f t="shared" ref="E163" si="291">I163+M163</f>
        <v>383.47427753000005</v>
      </c>
      <c r="F163" s="43">
        <v>2316.3604606099998</v>
      </c>
      <c r="G163" s="43">
        <v>1145.78711049</v>
      </c>
      <c r="H163" s="43">
        <v>821.80350053999996</v>
      </c>
      <c r="I163" s="43">
        <v>348.76984958000003</v>
      </c>
      <c r="J163" s="43">
        <v>72.205862589999995</v>
      </c>
      <c r="K163" s="43">
        <v>0.35593428999999999</v>
      </c>
      <c r="L163" s="43">
        <v>37.145500349999999</v>
      </c>
      <c r="M163" s="43">
        <v>34.704427950000003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2438.1080600199998</v>
      </c>
      <c r="C164" s="43">
        <f t="shared" ref="C164" si="292">G164+K164</f>
        <v>1180.7510842900001</v>
      </c>
      <c r="D164" s="43">
        <f t="shared" ref="D164" si="293">H164+L164</f>
        <v>863.92918663</v>
      </c>
      <c r="E164" s="43">
        <f t="shared" ref="E164" si="294">I164+M164</f>
        <v>393.42778909999998</v>
      </c>
      <c r="F164" s="43">
        <v>2366.9264042899999</v>
      </c>
      <c r="G164" s="43">
        <v>1180.39657147</v>
      </c>
      <c r="H164" s="43">
        <v>827.15135450000002</v>
      </c>
      <c r="I164" s="43">
        <v>359.37847832</v>
      </c>
      <c r="J164" s="43">
        <v>71.181655730000003</v>
      </c>
      <c r="K164" s="43">
        <v>0.35451282000000001</v>
      </c>
      <c r="L164" s="43">
        <v>36.77783213</v>
      </c>
      <c r="M164" s="43">
        <v>34.049310779999999</v>
      </c>
      <c r="N164" s="43"/>
      <c r="O164" s="43"/>
      <c r="P164" s="43"/>
      <c r="Q164" s="43"/>
    </row>
    <row r="165" spans="1:17" collapsed="1">
      <c r="A165" s="8">
        <v>45231</v>
      </c>
      <c r="B165" s="43">
        <v>2546.07365936</v>
      </c>
      <c r="C165" s="43">
        <f t="shared" ref="C165" si="295">G165+K165</f>
        <v>1242.1155079300001</v>
      </c>
      <c r="D165" s="43">
        <f t="shared" ref="D165" si="296">H165+L165</f>
        <v>889.65574554</v>
      </c>
      <c r="E165" s="43">
        <f t="shared" ref="E165" si="297">I165+M165</f>
        <v>414.30240588999999</v>
      </c>
      <c r="F165" s="43">
        <v>2474.8276978899999</v>
      </c>
      <c r="G165" s="43">
        <v>1241.7571503300001</v>
      </c>
      <c r="H165" s="43">
        <v>852.78954658999999</v>
      </c>
      <c r="I165" s="43">
        <v>380.28100096999998</v>
      </c>
      <c r="J165" s="43">
        <v>71.245961469999997</v>
      </c>
      <c r="K165" s="43">
        <v>0.3583576</v>
      </c>
      <c r="L165" s="43">
        <v>36.866198949999998</v>
      </c>
      <c r="M165" s="43">
        <v>34.021404920000002</v>
      </c>
      <c r="N165" s="43"/>
      <c r="O165" s="43"/>
      <c r="P165" s="43"/>
      <c r="Q165" s="43"/>
    </row>
    <row r="166" spans="1:17">
      <c r="A166" s="8">
        <v>45261</v>
      </c>
      <c r="B166" s="43">
        <v>2518.3027387500001</v>
      </c>
      <c r="C166" s="43">
        <f t="shared" ref="C166" si="298">G166+K166</f>
        <v>1174.2354110199999</v>
      </c>
      <c r="D166" s="43">
        <f t="shared" ref="D166" si="299">H166+L166</f>
        <v>908.91869227000007</v>
      </c>
      <c r="E166" s="43">
        <f t="shared" ref="E166" si="300">I166+M166</f>
        <v>435.14863545999998</v>
      </c>
      <c r="F166" s="43">
        <v>2444.1264919099999</v>
      </c>
      <c r="G166" s="43">
        <v>1173.8731358299999</v>
      </c>
      <c r="H166" s="43">
        <v>870.49483121000003</v>
      </c>
      <c r="I166" s="43">
        <v>399.75852486999997</v>
      </c>
      <c r="J166" s="43">
        <v>74.176246840000005</v>
      </c>
      <c r="K166" s="43">
        <v>0.36227519000000002</v>
      </c>
      <c r="L166" s="43">
        <v>38.42386106</v>
      </c>
      <c r="M166" s="43">
        <v>35.390110589999999</v>
      </c>
      <c r="N166" s="43"/>
      <c r="O166" s="43"/>
      <c r="P166" s="43"/>
      <c r="Q166" s="43"/>
    </row>
    <row r="167" spans="1:17">
      <c r="A167" s="8">
        <v>45292</v>
      </c>
      <c r="B167" s="43">
        <v>2621.7363416100002</v>
      </c>
      <c r="C167" s="43">
        <f t="shared" ref="C167" si="301">G167+K167</f>
        <v>1232.13382821</v>
      </c>
      <c r="D167" s="43">
        <f t="shared" ref="D167" si="302">H167+L167</f>
        <v>938.06631347000007</v>
      </c>
      <c r="E167" s="43">
        <f t="shared" ref="E167" si="303">I167+M167</f>
        <v>451.53619992999995</v>
      </c>
      <c r="F167" s="43">
        <v>2544.2000676399998</v>
      </c>
      <c r="G167" s="43">
        <v>1231.79135352</v>
      </c>
      <c r="H167" s="43">
        <v>895.40176496000004</v>
      </c>
      <c r="I167" s="43">
        <v>417.00694915999998</v>
      </c>
      <c r="J167" s="43">
        <v>77.536273969999996</v>
      </c>
      <c r="K167" s="43">
        <v>0.34247469000000003</v>
      </c>
      <c r="L167" s="43">
        <v>42.664548510000003</v>
      </c>
      <c r="M167" s="43">
        <v>34.529250769999997</v>
      </c>
      <c r="N167" s="43"/>
      <c r="O167" s="43"/>
      <c r="P167" s="43"/>
      <c r="Q167" s="43"/>
    </row>
    <row r="168" spans="1:17">
      <c r="A168" s="8">
        <v>45323</v>
      </c>
      <c r="B168" s="43">
        <v>2663.7970917299999</v>
      </c>
      <c r="C168" s="43">
        <f t="shared" ref="C168" si="304">G168+K168</f>
        <v>1248.0601379999998</v>
      </c>
      <c r="D168" s="43">
        <f t="shared" ref="D168" si="305">H168+L168</f>
        <v>941.02849098999991</v>
      </c>
      <c r="E168" s="43">
        <f t="shared" ref="E168" si="306">I168+M168</f>
        <v>474.70846274000002</v>
      </c>
      <c r="F168" s="43">
        <v>2587.63520079</v>
      </c>
      <c r="G168" s="43">
        <v>1247.7181040099999</v>
      </c>
      <c r="H168" s="43">
        <v>899.43951203999995</v>
      </c>
      <c r="I168" s="43">
        <v>440.47758474</v>
      </c>
      <c r="J168" s="43">
        <v>76.161890940000006</v>
      </c>
      <c r="K168" s="43">
        <v>0.34203399000000001</v>
      </c>
      <c r="L168" s="43">
        <v>41.588978949999998</v>
      </c>
      <c r="M168" s="43">
        <v>34.230877999999997</v>
      </c>
      <c r="N168" s="43"/>
      <c r="O168" s="43"/>
      <c r="P168" s="43"/>
      <c r="Q168" s="43"/>
    </row>
    <row r="169" spans="1:17">
      <c r="A169" s="8">
        <v>45352</v>
      </c>
      <c r="B169" s="43">
        <v>2766.5368121199999</v>
      </c>
      <c r="C169" s="43">
        <f t="shared" ref="C169" si="307">G169+K169</f>
        <v>1290.25676254</v>
      </c>
      <c r="D169" s="43">
        <f t="shared" ref="D169" si="308">H169+L169</f>
        <v>978.74821960999998</v>
      </c>
      <c r="E169" s="43">
        <f t="shared" ref="E169" si="309">I169+M169</f>
        <v>497.53182996999999</v>
      </c>
      <c r="F169" s="43">
        <v>2688.4072422600002</v>
      </c>
      <c r="G169" s="43">
        <v>1289.90429956</v>
      </c>
      <c r="H169" s="43">
        <v>934.36387814</v>
      </c>
      <c r="I169" s="43">
        <v>464.13906456000001</v>
      </c>
      <c r="J169" s="43">
        <v>78.129569860000004</v>
      </c>
      <c r="K169" s="43">
        <v>0.35246297999999998</v>
      </c>
      <c r="L169" s="43">
        <v>44.384341470000003</v>
      </c>
      <c r="M169" s="43">
        <v>33.392765410000003</v>
      </c>
      <c r="N169" s="43"/>
      <c r="O169" s="43"/>
      <c r="P169" s="43"/>
      <c r="Q169" s="43"/>
    </row>
    <row r="170" spans="1:17">
      <c r="A170" s="8">
        <v>45383</v>
      </c>
      <c r="B170" s="43">
        <v>2856.5746079099999</v>
      </c>
      <c r="C170" s="43">
        <f t="shared" ref="C170" si="310">G170+K170</f>
        <v>1329.32633401</v>
      </c>
      <c r="D170" s="43">
        <f t="shared" ref="D170" si="311">H170+L170</f>
        <v>1005.4573284099999</v>
      </c>
      <c r="E170" s="43">
        <f t="shared" ref="E170" si="312">I170+M170</f>
        <v>521.79094549000001</v>
      </c>
      <c r="F170" s="43">
        <v>2777.2885174200001</v>
      </c>
      <c r="G170" s="43">
        <v>1328.9644242500001</v>
      </c>
      <c r="H170" s="43">
        <v>959.48862487999997</v>
      </c>
      <c r="I170" s="43">
        <v>488.83546828999999</v>
      </c>
      <c r="J170" s="43">
        <v>79.286090490000007</v>
      </c>
      <c r="K170" s="43">
        <v>0.36190976000000002</v>
      </c>
      <c r="L170" s="43">
        <v>45.968703529999999</v>
      </c>
      <c r="M170" s="43">
        <v>32.955477199999997</v>
      </c>
      <c r="N170" s="43"/>
      <c r="O170" s="43"/>
      <c r="P170" s="43"/>
      <c r="Q170" s="43"/>
    </row>
    <row r="171" spans="1:17">
      <c r="A171" s="8">
        <v>45413</v>
      </c>
      <c r="B171" s="43">
        <v>2905.92043775</v>
      </c>
      <c r="C171" s="43">
        <f t="shared" ref="C171" si="313">G171+K171</f>
        <v>1356.12795682</v>
      </c>
      <c r="D171" s="43">
        <f t="shared" ref="D171" si="314">H171+L171</f>
        <v>1009.5201911</v>
      </c>
      <c r="E171" s="43">
        <f t="shared" ref="E171" si="315">I171+M171</f>
        <v>540.27228982999998</v>
      </c>
      <c r="F171" s="43">
        <v>2830.31001109</v>
      </c>
      <c r="G171" s="43">
        <v>1355.72239431</v>
      </c>
      <c r="H171" s="43">
        <v>966.75570028000004</v>
      </c>
      <c r="I171" s="43">
        <v>507.83191649999998</v>
      </c>
      <c r="J171" s="43">
        <v>75.610426660000002</v>
      </c>
      <c r="K171" s="43">
        <v>0.40556250999999999</v>
      </c>
      <c r="L171" s="43">
        <v>42.764490819999999</v>
      </c>
      <c r="M171" s="43">
        <v>32.44037333</v>
      </c>
      <c r="N171" s="43"/>
      <c r="O171" s="43"/>
      <c r="P171" s="43"/>
      <c r="Q171" s="43"/>
    </row>
    <row r="172" spans="1:17">
      <c r="A172" s="8">
        <v>45444</v>
      </c>
      <c r="B172" s="43">
        <v>2966.7295113</v>
      </c>
      <c r="C172" s="43">
        <f t="shared" ref="C172" si="316">G172+K172</f>
        <v>1384.5656647999999</v>
      </c>
      <c r="D172" s="43">
        <f t="shared" ref="D172" si="317">H172+L172</f>
        <v>1023.36092337</v>
      </c>
      <c r="E172" s="43">
        <f t="shared" ref="E172" si="318">I172+M172</f>
        <v>558.80292313000007</v>
      </c>
      <c r="F172" s="43">
        <v>2891.6269516900002</v>
      </c>
      <c r="G172" s="43">
        <v>1384.2097377</v>
      </c>
      <c r="H172" s="43">
        <v>980.89423118000002</v>
      </c>
      <c r="I172" s="43">
        <v>526.52298281000003</v>
      </c>
      <c r="J172" s="43">
        <v>75.10255961</v>
      </c>
      <c r="K172" s="43">
        <v>0.3559271</v>
      </c>
      <c r="L172" s="43">
        <v>42.466692190000003</v>
      </c>
      <c r="M172" s="43">
        <v>32.279940320000001</v>
      </c>
      <c r="N172" s="43"/>
      <c r="O172" s="43"/>
      <c r="P172" s="43"/>
      <c r="Q172" s="43"/>
    </row>
    <row r="173" spans="1:17">
      <c r="A173" s="8">
        <v>45474</v>
      </c>
      <c r="B173" s="43">
        <v>3032.84556376</v>
      </c>
      <c r="C173" s="43">
        <f t="shared" ref="C173" si="319">G173+K173</f>
        <v>1434.8738077099999</v>
      </c>
      <c r="D173" s="43">
        <f t="shared" ref="D173" si="320">H173+L173</f>
        <v>1014.61604302</v>
      </c>
      <c r="E173" s="43">
        <f t="shared" ref="E173" si="321">I173+M173</f>
        <v>583.35571302999995</v>
      </c>
      <c r="F173" s="43">
        <v>2957.1545971700002</v>
      </c>
      <c r="G173" s="43">
        <v>1434.4946149299999</v>
      </c>
      <c r="H173" s="43">
        <v>971.93630578</v>
      </c>
      <c r="I173" s="43">
        <v>550.72367645999998</v>
      </c>
      <c r="J173" s="43">
        <v>75.690966590000002</v>
      </c>
      <c r="K173" s="43">
        <v>0.37919278000000001</v>
      </c>
      <c r="L173" s="43">
        <v>42.679737240000001</v>
      </c>
      <c r="M173" s="43">
        <v>32.632036569999997</v>
      </c>
      <c r="N173" s="43"/>
      <c r="O173" s="43"/>
      <c r="P173" s="43"/>
      <c r="Q173" s="43"/>
    </row>
    <row r="174" spans="1:17">
      <c r="A174" s="8">
        <v>45505</v>
      </c>
      <c r="B174" s="43">
        <v>3104.2402906399998</v>
      </c>
      <c r="C174" s="43">
        <f t="shared" ref="C174" si="322">G174+K174</f>
        <v>1463.0841428599999</v>
      </c>
      <c r="D174" s="43">
        <f t="shared" ref="D174" si="323">H174+L174</f>
        <v>1035.4072068</v>
      </c>
      <c r="E174" s="43">
        <f t="shared" ref="E174" si="324">I174+M174</f>
        <v>605.74894097999993</v>
      </c>
      <c r="F174" s="43">
        <v>3028.3952416000002</v>
      </c>
      <c r="G174" s="43">
        <v>1462.72617079</v>
      </c>
      <c r="H174" s="43">
        <v>992.67731659000003</v>
      </c>
      <c r="I174" s="43">
        <v>572.99175421999996</v>
      </c>
      <c r="J174" s="43">
        <v>75.845049040000006</v>
      </c>
      <c r="K174" s="43">
        <v>0.35797206999999998</v>
      </c>
      <c r="L174" s="43">
        <v>42.729890210000001</v>
      </c>
      <c r="M174" s="43">
        <v>32.757186760000003</v>
      </c>
      <c r="N174" s="43"/>
      <c r="O174" s="43"/>
      <c r="P174" s="43"/>
      <c r="Q174" s="43"/>
    </row>
    <row r="175" spans="1:17">
      <c r="A175" s="8">
        <v>45536</v>
      </c>
      <c r="B175" s="43">
        <v>3146.76531935</v>
      </c>
      <c r="C175" s="43">
        <f t="shared" ref="C175" si="325">G175+K175</f>
        <v>1481.6856922700001</v>
      </c>
      <c r="D175" s="43">
        <f t="shared" ref="D175" si="326">H175+L175</f>
        <v>1047.7499308700001</v>
      </c>
      <c r="E175" s="43">
        <f t="shared" ref="E175" si="327">I175+M175</f>
        <v>617.32969620999995</v>
      </c>
      <c r="F175" s="43">
        <v>3069.9811854200002</v>
      </c>
      <c r="G175" s="43">
        <v>1481.3269064900001</v>
      </c>
      <c r="H175" s="43">
        <v>1003.9207966500001</v>
      </c>
      <c r="I175" s="43">
        <v>584.73348227999998</v>
      </c>
      <c r="J175" s="43">
        <v>76.784133929999996</v>
      </c>
      <c r="K175" s="43">
        <v>0.35878578</v>
      </c>
      <c r="L175" s="43">
        <v>43.82913422</v>
      </c>
      <c r="M175" s="43">
        <v>32.596213929999998</v>
      </c>
      <c r="N175" s="43"/>
      <c r="O175" s="43"/>
      <c r="P175" s="43"/>
      <c r="Q175" s="43"/>
    </row>
    <row r="176" spans="1:17">
      <c r="A176" s="8">
        <v>45566</v>
      </c>
      <c r="B176" s="43">
        <v>3228.5880529000001</v>
      </c>
      <c r="C176" s="43">
        <f t="shared" ref="C176" si="328">G176+K176</f>
        <v>1516.7032709099999</v>
      </c>
      <c r="D176" s="43">
        <f t="shared" ref="D176" si="329">H176+L176</f>
        <v>1081.3154981300002</v>
      </c>
      <c r="E176" s="43">
        <f t="shared" ref="E176" si="330">I176+M176</f>
        <v>630.56928386000004</v>
      </c>
      <c r="F176" s="43">
        <v>3159.8985500700001</v>
      </c>
      <c r="G176" s="43">
        <v>1516.29145993</v>
      </c>
      <c r="H176" s="43">
        <v>1042.18160493</v>
      </c>
      <c r="I176" s="43">
        <v>601.42548521000003</v>
      </c>
      <c r="J176" s="43">
        <v>68.689502829999995</v>
      </c>
      <c r="K176" s="43">
        <v>0.41181097999999999</v>
      </c>
      <c r="L176" s="43">
        <v>39.133893200000003</v>
      </c>
      <c r="M176" s="43">
        <v>29.143798650000001</v>
      </c>
      <c r="N176" s="43"/>
      <c r="O176" s="43"/>
      <c r="P176" s="43"/>
      <c r="Q176" s="43"/>
    </row>
    <row r="177" spans="1:17">
      <c r="A177" s="8">
        <v>45597</v>
      </c>
      <c r="B177" s="43">
        <v>3331.4929072099999</v>
      </c>
      <c r="C177" s="43">
        <f t="shared" ref="C177" si="331">G177+K177</f>
        <v>1557.5311158700001</v>
      </c>
      <c r="D177" s="43">
        <f t="shared" ref="D177" si="332">H177+L177</f>
        <v>1125.84048476</v>
      </c>
      <c r="E177" s="43">
        <f t="shared" ref="E177" si="333">I177+M177</f>
        <v>648.12130658000001</v>
      </c>
      <c r="F177" s="43">
        <v>3263.3945091800001</v>
      </c>
      <c r="G177" s="43">
        <v>1557.17626784</v>
      </c>
      <c r="H177" s="43">
        <v>1087.0454186699999</v>
      </c>
      <c r="I177" s="43">
        <v>619.17282266999996</v>
      </c>
      <c r="J177" s="43">
        <v>68.098398029999998</v>
      </c>
      <c r="K177" s="43">
        <v>0.35484802999999998</v>
      </c>
      <c r="L177" s="43">
        <v>38.795066089999999</v>
      </c>
      <c r="M177" s="43">
        <v>28.94848391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230</v>
      </c>
    </row>
    <row r="6" spans="1:702" ht="12.75" customHeight="1">
      <c r="A6" s="210" t="s">
        <v>0</v>
      </c>
      <c r="B6" s="212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26" customFormat="1" ht="12.75" customHeight="1">
      <c r="A7" s="210"/>
      <c r="B7" s="212"/>
      <c r="C7" s="205" t="s">
        <v>260</v>
      </c>
      <c r="D7" s="205" t="s">
        <v>261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262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1"/>
      <c r="B8" s="213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1"/>
      <c r="B9" s="213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6594.3406040199998</v>
      </c>
      <c r="C153" s="128">
        <v>4667.4670451600005</v>
      </c>
      <c r="D153" s="128">
        <v>0.56199602000000004</v>
      </c>
      <c r="E153" s="128">
        <v>618.22267842999997</v>
      </c>
      <c r="F153" s="128">
        <v>127.42166047000001</v>
      </c>
      <c r="G153" s="128">
        <v>3.8527166799999999</v>
      </c>
      <c r="H153" s="128">
        <v>50.830981260000001</v>
      </c>
      <c r="I153" s="128">
        <v>846.05667106999999</v>
      </c>
      <c r="J153" s="128">
        <v>130.68078328999999</v>
      </c>
      <c r="K153" s="128">
        <v>0.39053033999999998</v>
      </c>
      <c r="L153" s="128">
        <v>2.7255317400000001</v>
      </c>
      <c r="M153" s="128">
        <v>9.0830999999999996E-4</v>
      </c>
      <c r="N153" s="128">
        <v>88.136207870000007</v>
      </c>
      <c r="O153" s="128">
        <v>1.384847E-2</v>
      </c>
      <c r="P153" s="128">
        <v>34.218919790000001</v>
      </c>
      <c r="Q153" s="128">
        <v>0</v>
      </c>
      <c r="R153" s="128">
        <v>23.10900912</v>
      </c>
      <c r="S153" s="128">
        <v>0</v>
      </c>
      <c r="T153" s="128">
        <v>0.65111600000000003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6690.5801741599998</v>
      </c>
      <c r="C154" s="128">
        <v>4698.5877025199998</v>
      </c>
      <c r="D154" s="128">
        <v>1.0854881300000001</v>
      </c>
      <c r="E154" s="128">
        <v>604.98693305999996</v>
      </c>
      <c r="F154" s="128">
        <v>120.98431472999999</v>
      </c>
      <c r="G154" s="128">
        <v>3.7905657100000001</v>
      </c>
      <c r="H154" s="128">
        <v>31.689224859999999</v>
      </c>
      <c r="I154" s="128">
        <v>851.40157846</v>
      </c>
      <c r="J154" s="128">
        <v>163.51232716999999</v>
      </c>
      <c r="K154" s="128">
        <v>0.36020046</v>
      </c>
      <c r="L154" s="128">
        <v>9.4733794299999996</v>
      </c>
      <c r="M154" s="128">
        <v>9.0921000000000003E-4</v>
      </c>
      <c r="N154" s="128">
        <v>108.15372785</v>
      </c>
      <c r="O154" s="128">
        <v>9.9499500000000008E-3</v>
      </c>
      <c r="P154" s="128">
        <v>70.406647100000001</v>
      </c>
      <c r="Q154" s="128">
        <v>0</v>
      </c>
      <c r="R154" s="128">
        <v>25.527671309999999</v>
      </c>
      <c r="S154" s="128">
        <v>0</v>
      </c>
      <c r="T154" s="128">
        <v>0.60955420999999999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6579.4044316</v>
      </c>
      <c r="C155" s="128">
        <v>4588.3633583800001</v>
      </c>
      <c r="D155" s="128">
        <v>1.4471406099999999</v>
      </c>
      <c r="E155" s="128">
        <v>612.25685329999999</v>
      </c>
      <c r="F155" s="128">
        <v>123.13544142000001</v>
      </c>
      <c r="G155" s="128">
        <v>3.6694218599999999</v>
      </c>
      <c r="H155" s="128">
        <v>34.644110570000002</v>
      </c>
      <c r="I155" s="128">
        <v>846.84222224999996</v>
      </c>
      <c r="J155" s="128">
        <v>159.80763887000001</v>
      </c>
      <c r="K155" s="128">
        <v>0.32077007000000002</v>
      </c>
      <c r="L155" s="128">
        <v>7.7646089800000002</v>
      </c>
      <c r="M155" s="128">
        <v>9.1011E-4</v>
      </c>
      <c r="N155" s="128">
        <v>107.98869153</v>
      </c>
      <c r="O155" s="128">
        <v>0.40220266999999998</v>
      </c>
      <c r="P155" s="128">
        <v>66.50505201</v>
      </c>
      <c r="Q155" s="128">
        <v>0</v>
      </c>
      <c r="R155" s="128">
        <v>25.638046880000001</v>
      </c>
      <c r="S155" s="128">
        <v>0</v>
      </c>
      <c r="T155" s="128">
        <v>0.61796209000000002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6529.24100155</v>
      </c>
      <c r="C156" s="128">
        <v>4523.4211797199996</v>
      </c>
      <c r="D156" s="128">
        <v>1.4320209800000001</v>
      </c>
      <c r="E156" s="128">
        <v>642.09076235999999</v>
      </c>
      <c r="F156" s="128">
        <v>120.58462665</v>
      </c>
      <c r="G156" s="128">
        <v>3.4841487299999998</v>
      </c>
      <c r="H156" s="128">
        <v>32.244278270000002</v>
      </c>
      <c r="I156" s="128">
        <v>849.65790176999997</v>
      </c>
      <c r="J156" s="128">
        <v>148.06100889000001</v>
      </c>
      <c r="K156" s="128">
        <v>0.28851086999999997</v>
      </c>
      <c r="L156" s="128">
        <v>7.5089557899999999</v>
      </c>
      <c r="M156" s="128">
        <v>9.1100999999999997E-4</v>
      </c>
      <c r="N156" s="128">
        <v>107.78999596</v>
      </c>
      <c r="O156" s="128">
        <v>0.35836097</v>
      </c>
      <c r="P156" s="128">
        <v>57.430516859999997</v>
      </c>
      <c r="Q156" s="128">
        <v>0</v>
      </c>
      <c r="R156" s="128">
        <v>32.828831030000003</v>
      </c>
      <c r="S156" s="128">
        <v>1.4437402699999999</v>
      </c>
      <c r="T156" s="128">
        <v>0.61525141999999999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6608.5137480900003</v>
      </c>
      <c r="C157" s="128">
        <v>4600.8272851900001</v>
      </c>
      <c r="D157" s="128">
        <v>1.7712044499999999</v>
      </c>
      <c r="E157" s="128">
        <v>708.31229773999996</v>
      </c>
      <c r="F157" s="128">
        <v>123.34160740999999</v>
      </c>
      <c r="G157" s="128">
        <v>3.3414365500000001</v>
      </c>
      <c r="H157" s="128">
        <v>31.22206602</v>
      </c>
      <c r="I157" s="128">
        <v>833.93493223999997</v>
      </c>
      <c r="J157" s="128">
        <v>146.28895363999999</v>
      </c>
      <c r="K157" s="128">
        <v>0.27766415</v>
      </c>
      <c r="L157" s="128">
        <v>7.41442639</v>
      </c>
      <c r="M157" s="128">
        <v>9.1191000000000004E-4</v>
      </c>
      <c r="N157" s="128">
        <v>107.49546482</v>
      </c>
      <c r="O157" s="128">
        <v>0.26948151999999997</v>
      </c>
      <c r="P157" s="128">
        <v>9.9244685100000005</v>
      </c>
      <c r="Q157" s="128">
        <v>0</v>
      </c>
      <c r="R157" s="128">
        <v>32.688837210000003</v>
      </c>
      <c r="S157" s="128">
        <v>1.4027103400000001</v>
      </c>
      <c r="T157" s="128">
        <v>0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6645.8306551799997</v>
      </c>
      <c r="C158" s="128">
        <v>4643.49644094</v>
      </c>
      <c r="D158" s="128">
        <v>1.7647465499999999</v>
      </c>
      <c r="E158" s="128">
        <v>728.33223783999995</v>
      </c>
      <c r="F158" s="128">
        <v>118.37543296</v>
      </c>
      <c r="G158" s="128">
        <v>3.2145528699999999</v>
      </c>
      <c r="H158" s="128">
        <v>30.32150888</v>
      </c>
      <c r="I158" s="128">
        <v>815.38634292999996</v>
      </c>
      <c r="J158" s="128">
        <v>143.76310330000001</v>
      </c>
      <c r="K158" s="128">
        <v>0.27058365000000001</v>
      </c>
      <c r="L158" s="128">
        <v>7.2454139900000003</v>
      </c>
      <c r="M158" s="128">
        <v>9.1281000000000001E-4</v>
      </c>
      <c r="N158" s="128">
        <v>108.01579208</v>
      </c>
      <c r="O158" s="128">
        <v>0.2739182</v>
      </c>
      <c r="P158" s="128">
        <v>10.08444031</v>
      </c>
      <c r="Q158" s="128">
        <v>0</v>
      </c>
      <c r="R158" s="128">
        <v>33.921487929999998</v>
      </c>
      <c r="S158" s="128">
        <v>1.3637399400000001</v>
      </c>
      <c r="T158" s="128">
        <v>0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6854.6462373900004</v>
      </c>
      <c r="C159" s="128">
        <v>4847.9929501200004</v>
      </c>
      <c r="D159" s="128">
        <v>1.26943937</v>
      </c>
      <c r="E159" s="128">
        <v>700.44826386</v>
      </c>
      <c r="F159" s="128">
        <v>114.87825577</v>
      </c>
      <c r="G159" s="128">
        <v>3.0755150599999999</v>
      </c>
      <c r="H159" s="128">
        <v>46.061743059999998</v>
      </c>
      <c r="I159" s="128">
        <v>839.13223307999999</v>
      </c>
      <c r="J159" s="128">
        <v>142.41854455999999</v>
      </c>
      <c r="K159" s="128">
        <v>0.25929132999999999</v>
      </c>
      <c r="L159" s="128">
        <v>6.9767306600000003</v>
      </c>
      <c r="M159" s="128">
        <v>9.1370999999999998E-4</v>
      </c>
      <c r="N159" s="128">
        <v>107.95226167</v>
      </c>
      <c r="O159" s="128">
        <v>0.18286590999999999</v>
      </c>
      <c r="P159" s="128">
        <v>9.6137215099999995</v>
      </c>
      <c r="Q159" s="128">
        <v>1.03E-5</v>
      </c>
      <c r="R159" s="128">
        <v>33.058640859999997</v>
      </c>
      <c r="S159" s="128">
        <v>1.32485656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7107.9555310899996</v>
      </c>
      <c r="C160" s="128">
        <v>4964.0528330500001</v>
      </c>
      <c r="D160" s="128">
        <v>0.80693713</v>
      </c>
      <c r="E160" s="128">
        <v>686.04231890000005</v>
      </c>
      <c r="F160" s="128">
        <v>117.93034202</v>
      </c>
      <c r="G160" s="128">
        <v>2.9404471299999999</v>
      </c>
      <c r="H160" s="128">
        <v>58.335589560000003</v>
      </c>
      <c r="I160" s="128">
        <v>918.81535804999999</v>
      </c>
      <c r="J160" s="128">
        <v>190.92616133999999</v>
      </c>
      <c r="K160" s="128">
        <v>0.74111473000000005</v>
      </c>
      <c r="L160" s="128">
        <v>11.900493989999999</v>
      </c>
      <c r="M160" s="128">
        <v>9.1461000000000005E-4</v>
      </c>
      <c r="N160" s="128">
        <v>108.99361859</v>
      </c>
      <c r="O160" s="128">
        <v>0.13888391999999999</v>
      </c>
      <c r="P160" s="128">
        <v>9.6883452400000003</v>
      </c>
      <c r="Q160" s="128">
        <v>1.03E-5</v>
      </c>
      <c r="R160" s="128">
        <v>35.356513970000002</v>
      </c>
      <c r="S160" s="128">
        <v>1.2856485600000001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7412.8894044199997</v>
      </c>
      <c r="C161" s="128">
        <v>5129.5957845499997</v>
      </c>
      <c r="D161" s="128">
        <v>0.72766122</v>
      </c>
      <c r="E161" s="128">
        <v>696.11277190999999</v>
      </c>
      <c r="F161" s="128">
        <v>121.7040725</v>
      </c>
      <c r="G161" s="128">
        <v>7.7821499100000002</v>
      </c>
      <c r="H161" s="128">
        <v>71.728128319999996</v>
      </c>
      <c r="I161" s="128">
        <v>983.55182365999997</v>
      </c>
      <c r="J161" s="128">
        <v>234.90654537</v>
      </c>
      <c r="K161" s="128">
        <v>0.65305004</v>
      </c>
      <c r="L161" s="128">
        <v>12.887705889999999</v>
      </c>
      <c r="M161" s="128">
        <v>9.1551000000000002E-4</v>
      </c>
      <c r="N161" s="128">
        <v>108.07099832999999</v>
      </c>
      <c r="O161" s="128">
        <v>9.3825939999999997E-2</v>
      </c>
      <c r="P161" s="128">
        <v>9.43556858</v>
      </c>
      <c r="Q161" s="128">
        <v>0</v>
      </c>
      <c r="R161" s="128">
        <v>34.391892470000002</v>
      </c>
      <c r="S161" s="128">
        <v>1.24651022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7586.52559956</v>
      </c>
      <c r="C162" s="128">
        <v>5200.7461414199997</v>
      </c>
      <c r="D162" s="128">
        <v>1.3199972</v>
      </c>
      <c r="E162" s="128">
        <v>789.64226963999999</v>
      </c>
      <c r="F162" s="128">
        <v>118.32308786</v>
      </c>
      <c r="G162" s="128">
        <v>8.3494548599999998</v>
      </c>
      <c r="H162" s="128">
        <v>76.975207960000006</v>
      </c>
      <c r="I162" s="128">
        <v>986.74303726999995</v>
      </c>
      <c r="J162" s="128">
        <v>230.93206207</v>
      </c>
      <c r="K162" s="128">
        <v>0.51061058000000004</v>
      </c>
      <c r="L162" s="128">
        <v>20.355258880000001</v>
      </c>
      <c r="M162" s="128">
        <v>9.1640999999999999E-4</v>
      </c>
      <c r="N162" s="128">
        <v>107.84723864999999</v>
      </c>
      <c r="O162" s="128">
        <v>4.7542439999999998E-2</v>
      </c>
      <c r="P162" s="128">
        <v>8.4139170599999993</v>
      </c>
      <c r="Q162" s="128">
        <v>0</v>
      </c>
      <c r="R162" s="128">
        <v>35.112097310000003</v>
      </c>
      <c r="S162" s="128">
        <v>1.2067599499999999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7964.4316732099996</v>
      </c>
      <c r="C163" s="128">
        <v>5383.9432351300002</v>
      </c>
      <c r="D163" s="128">
        <v>1.29549984</v>
      </c>
      <c r="E163" s="128">
        <v>884.61225322999996</v>
      </c>
      <c r="F163" s="128">
        <v>112.38209964000001</v>
      </c>
      <c r="G163" s="128">
        <v>8.14734728</v>
      </c>
      <c r="H163" s="128">
        <v>88.477196579999998</v>
      </c>
      <c r="I163" s="128">
        <v>1069.1534620299999</v>
      </c>
      <c r="J163" s="128">
        <v>244.92487725999999</v>
      </c>
      <c r="K163" s="128">
        <v>0.43552421000000002</v>
      </c>
      <c r="L163" s="128">
        <v>18.62106356</v>
      </c>
      <c r="M163" s="128">
        <v>9.1730999999999996E-4</v>
      </c>
      <c r="N163" s="128">
        <v>105.54424491</v>
      </c>
      <c r="O163" s="128">
        <v>0</v>
      </c>
      <c r="P163" s="128">
        <v>10.198338420000001</v>
      </c>
      <c r="Q163" s="128">
        <v>0</v>
      </c>
      <c r="R163" s="128">
        <v>35.528267620000001</v>
      </c>
      <c r="S163" s="128">
        <v>1.16734619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8617.4635840899991</v>
      </c>
      <c r="C164" s="128">
        <v>5925.1798401400001</v>
      </c>
      <c r="D164" s="128">
        <v>1.2854661599999999</v>
      </c>
      <c r="E164" s="128">
        <v>912.95403399999998</v>
      </c>
      <c r="F164" s="128">
        <v>120.5772963</v>
      </c>
      <c r="G164" s="128">
        <v>7.9348192700000002</v>
      </c>
      <c r="H164" s="128">
        <v>91.218815239999998</v>
      </c>
      <c r="I164" s="128">
        <v>1141.9925334</v>
      </c>
      <c r="J164" s="128">
        <v>246.79798251</v>
      </c>
      <c r="K164" s="128">
        <v>0.39879187999999999</v>
      </c>
      <c r="L164" s="128">
        <v>18.832255180000001</v>
      </c>
      <c r="M164" s="128">
        <v>9.1821000000000003E-4</v>
      </c>
      <c r="N164" s="128">
        <v>103.12023055</v>
      </c>
      <c r="O164" s="128">
        <v>0</v>
      </c>
      <c r="P164" s="128">
        <v>9.5805210499999998</v>
      </c>
      <c r="Q164" s="128">
        <v>0</v>
      </c>
      <c r="R164" s="128">
        <v>36.462294540000002</v>
      </c>
      <c r="S164" s="128">
        <v>1.12778566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8902.6478254100002</v>
      </c>
      <c r="C165" s="128">
        <v>6003.3155552600001</v>
      </c>
      <c r="D165" s="128">
        <v>1.26923867</v>
      </c>
      <c r="E165" s="128">
        <v>955.32563835999997</v>
      </c>
      <c r="F165" s="128">
        <v>120.37804362999999</v>
      </c>
      <c r="G165" s="128">
        <v>7.63532981</v>
      </c>
      <c r="H165" s="128">
        <v>97.827480690000002</v>
      </c>
      <c r="I165" s="128">
        <v>1279.2753060299999</v>
      </c>
      <c r="J165" s="128">
        <v>264.63580956999999</v>
      </c>
      <c r="K165" s="128">
        <v>0.28989169999999997</v>
      </c>
      <c r="L165" s="128">
        <v>32.9606566</v>
      </c>
      <c r="M165" s="128">
        <v>9.1911E-4</v>
      </c>
      <c r="N165" s="128">
        <v>100.80107237999999</v>
      </c>
      <c r="O165" s="128">
        <v>0</v>
      </c>
      <c r="P165" s="128">
        <v>9.4560538300000001</v>
      </c>
      <c r="Q165" s="128">
        <v>0</v>
      </c>
      <c r="R165" s="128">
        <v>28.388669029999999</v>
      </c>
      <c r="S165" s="128">
        <v>1.08816074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9341.7494511999994</v>
      </c>
      <c r="C166" s="128">
        <v>6244.9581008799996</v>
      </c>
      <c r="D166" s="128">
        <v>1.62833808</v>
      </c>
      <c r="E166" s="128">
        <v>1003.40908497</v>
      </c>
      <c r="F166" s="128">
        <v>124.62234872000001</v>
      </c>
      <c r="G166" s="128">
        <v>11.93785959</v>
      </c>
      <c r="H166" s="128">
        <v>91.539396659999994</v>
      </c>
      <c r="I166" s="128">
        <v>1340.9104870599999</v>
      </c>
      <c r="J166" s="128">
        <v>338.56504453999997</v>
      </c>
      <c r="K166" s="128">
        <v>0.23190863</v>
      </c>
      <c r="L166" s="128">
        <v>34.508441670000003</v>
      </c>
      <c r="M166" s="128">
        <v>9.2000999999999997E-4</v>
      </c>
      <c r="N166" s="128">
        <v>98.436152460000002</v>
      </c>
      <c r="O166" s="128">
        <v>9.9999999999999995E-7</v>
      </c>
      <c r="P166" s="128">
        <v>20.213176130000001</v>
      </c>
      <c r="Q166" s="128">
        <v>0</v>
      </c>
      <c r="R166" s="128">
        <v>29.739548630000002</v>
      </c>
      <c r="S166" s="128">
        <v>1.0486421699999999</v>
      </c>
      <c r="T166" s="128">
        <v>0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9215.6941454600001</v>
      </c>
      <c r="C167" s="128">
        <v>6080.8777939900001</v>
      </c>
      <c r="D167" s="128">
        <v>0.57204827000000003</v>
      </c>
      <c r="E167" s="128">
        <v>1040.48730271</v>
      </c>
      <c r="F167" s="128">
        <v>113.09303491</v>
      </c>
      <c r="G167" s="128">
        <v>11.632650870000001</v>
      </c>
      <c r="H167" s="128">
        <v>102.11903067999999</v>
      </c>
      <c r="I167" s="128">
        <v>1335.6676173799999</v>
      </c>
      <c r="J167" s="128">
        <v>339.80217200999999</v>
      </c>
      <c r="K167" s="128">
        <v>0.16464279000000001</v>
      </c>
      <c r="L167" s="128">
        <v>35.508719450000001</v>
      </c>
      <c r="M167" s="128">
        <v>9.2091000000000004E-4</v>
      </c>
      <c r="N167" s="128">
        <v>97.455318109999993</v>
      </c>
      <c r="O167" s="128">
        <v>0</v>
      </c>
      <c r="P167" s="128">
        <v>21.783237710000002</v>
      </c>
      <c r="Q167" s="128">
        <v>8.4350000000000004E-5</v>
      </c>
      <c r="R167" s="128">
        <v>35.520542540000001</v>
      </c>
      <c r="S167" s="128">
        <v>1.00902878</v>
      </c>
      <c r="T167" s="128">
        <v>0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9056.1487725700008</v>
      </c>
      <c r="C168" s="128">
        <v>5799.3219245099999</v>
      </c>
      <c r="D168" s="128">
        <v>1.6332332000000001</v>
      </c>
      <c r="E168" s="128">
        <v>1088.69903593</v>
      </c>
      <c r="F168" s="128">
        <v>101.89682503</v>
      </c>
      <c r="G168" s="128">
        <v>11.3881747</v>
      </c>
      <c r="H168" s="128">
        <v>105.87024718000001</v>
      </c>
      <c r="I168" s="128">
        <v>1393.9544528399999</v>
      </c>
      <c r="J168" s="128">
        <v>340.32509149999998</v>
      </c>
      <c r="K168" s="128">
        <v>0.15176924999999999</v>
      </c>
      <c r="L168" s="128">
        <v>40.259873740000003</v>
      </c>
      <c r="M168" s="128">
        <v>9.2091000000000004E-4</v>
      </c>
      <c r="N168" s="128">
        <v>96.086523310000004</v>
      </c>
      <c r="O168" s="128">
        <v>0</v>
      </c>
      <c r="P168" s="128">
        <v>12.82264634</v>
      </c>
      <c r="Q168" s="128">
        <v>8.4350000000000004E-5</v>
      </c>
      <c r="R168" s="128">
        <v>62.768691369999999</v>
      </c>
      <c r="S168" s="128">
        <v>0.96927841000000003</v>
      </c>
      <c r="T168" s="128">
        <v>0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8684.3897902099998</v>
      </c>
      <c r="C169" s="128">
        <v>5518.7390031499999</v>
      </c>
      <c r="D169" s="128">
        <v>1.65340884</v>
      </c>
      <c r="E169" s="128">
        <v>1043.23578232</v>
      </c>
      <c r="F169" s="128">
        <v>100.25366051</v>
      </c>
      <c r="G169" s="128">
        <v>11.108446580000001</v>
      </c>
      <c r="H169" s="128">
        <v>116.14955209999999</v>
      </c>
      <c r="I169" s="128">
        <v>1315.4920045399999</v>
      </c>
      <c r="J169" s="128">
        <v>362.88719049000002</v>
      </c>
      <c r="K169" s="128">
        <v>0.1388558</v>
      </c>
      <c r="L169" s="128">
        <v>41.393364149999996</v>
      </c>
      <c r="M169" s="128">
        <v>9.2091000000000004E-4</v>
      </c>
      <c r="N169" s="128">
        <v>94.868324950000002</v>
      </c>
      <c r="O169" s="128">
        <v>0</v>
      </c>
      <c r="P169" s="128">
        <v>13.68869121</v>
      </c>
      <c r="Q169" s="128">
        <v>8.4350000000000004E-5</v>
      </c>
      <c r="R169" s="128">
        <v>63.849045750000002</v>
      </c>
      <c r="S169" s="128">
        <v>0.93145456000000004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8742.8914827299996</v>
      </c>
      <c r="C170" s="128">
        <v>5639.1272724500004</v>
      </c>
      <c r="D170" s="128">
        <v>1.64347753</v>
      </c>
      <c r="E170" s="128">
        <v>1046.2482214199999</v>
      </c>
      <c r="F170" s="128">
        <v>90.999555970000003</v>
      </c>
      <c r="G170" s="128">
        <v>10.75599792</v>
      </c>
      <c r="H170" s="128">
        <v>143.30791367</v>
      </c>
      <c r="I170" s="128">
        <v>1239.9933142499999</v>
      </c>
      <c r="J170" s="128">
        <v>358.49567286000001</v>
      </c>
      <c r="K170" s="128">
        <v>0.12569752000000001</v>
      </c>
      <c r="L170" s="128">
        <v>39.545458789999998</v>
      </c>
      <c r="M170" s="128">
        <v>9.2091000000000004E-4</v>
      </c>
      <c r="N170" s="128">
        <v>94.63142216</v>
      </c>
      <c r="O170" s="128">
        <v>0</v>
      </c>
      <c r="P170" s="128">
        <v>13.98199853</v>
      </c>
      <c r="Q170" s="128">
        <v>8.4350000000000004E-5</v>
      </c>
      <c r="R170" s="128">
        <v>63.142855760000003</v>
      </c>
      <c r="S170" s="128">
        <v>0.89161864000000002</v>
      </c>
      <c r="T170" s="128">
        <v>0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8627.1646361300009</v>
      </c>
      <c r="C171" s="128">
        <v>5528.1388249800002</v>
      </c>
      <c r="D171" s="128">
        <v>1.65971867</v>
      </c>
      <c r="E171" s="128">
        <v>1029.2540911000001</v>
      </c>
      <c r="F171" s="128">
        <v>90.595852910000005</v>
      </c>
      <c r="G171" s="128">
        <v>10.51994829</v>
      </c>
      <c r="H171" s="128">
        <v>161.13879716</v>
      </c>
      <c r="I171" s="128">
        <v>1211.8645844600001</v>
      </c>
      <c r="J171" s="128">
        <v>362.30858212999999</v>
      </c>
      <c r="K171" s="128">
        <v>1.6740145799999999</v>
      </c>
      <c r="L171" s="128">
        <v>39.725063419999998</v>
      </c>
      <c r="M171" s="128">
        <v>9.2091000000000004E-4</v>
      </c>
      <c r="N171" s="128">
        <v>99.784667099999993</v>
      </c>
      <c r="O171" s="128">
        <v>0</v>
      </c>
      <c r="P171" s="128">
        <v>12.347779040000001</v>
      </c>
      <c r="Q171" s="128">
        <v>8.4350000000000004E-5</v>
      </c>
      <c r="R171" s="128">
        <v>77.299924009999998</v>
      </c>
      <c r="S171" s="128">
        <v>0.85178301999999995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8840.3230554900001</v>
      </c>
      <c r="C172" s="128">
        <v>5656.9764571899996</v>
      </c>
      <c r="D172" s="128">
        <v>1.6377007699999999</v>
      </c>
      <c r="E172" s="128">
        <v>1062.75176263</v>
      </c>
      <c r="F172" s="128">
        <v>90.289905939999997</v>
      </c>
      <c r="G172" s="128">
        <v>10.79304301</v>
      </c>
      <c r="H172" s="128">
        <v>215.90383295000001</v>
      </c>
      <c r="I172" s="128">
        <v>1201.6315875800001</v>
      </c>
      <c r="J172" s="128">
        <v>364.33329895999998</v>
      </c>
      <c r="K172" s="128">
        <v>5.1232723099999999</v>
      </c>
      <c r="L172" s="128">
        <v>39.319707940000001</v>
      </c>
      <c r="M172" s="128">
        <v>9.2091000000000004E-4</v>
      </c>
      <c r="N172" s="128">
        <v>98.58024983</v>
      </c>
      <c r="O172" s="128">
        <v>0</v>
      </c>
      <c r="P172" s="128">
        <v>14.94365312</v>
      </c>
      <c r="Q172" s="128">
        <v>8.4350000000000004E-5</v>
      </c>
      <c r="R172" s="128">
        <v>77.225829779999998</v>
      </c>
      <c r="S172" s="128">
        <v>0.81174822000000002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9020.9006703399991</v>
      </c>
      <c r="C173" s="128">
        <v>5766.3076356700003</v>
      </c>
      <c r="D173" s="128">
        <v>1.65573244</v>
      </c>
      <c r="E173" s="128">
        <v>998.99772431999997</v>
      </c>
      <c r="F173" s="128">
        <v>82.23127255</v>
      </c>
      <c r="G173" s="128">
        <v>10.74688688</v>
      </c>
      <c r="H173" s="128">
        <v>237.10833780999999</v>
      </c>
      <c r="I173" s="128">
        <v>1340.17490271</v>
      </c>
      <c r="J173" s="128">
        <v>355.13259620000002</v>
      </c>
      <c r="K173" s="128">
        <v>1.6971515500000001</v>
      </c>
      <c r="L173" s="128">
        <v>38.574021389999999</v>
      </c>
      <c r="M173" s="128">
        <v>9.2091000000000004E-4</v>
      </c>
      <c r="N173" s="128">
        <v>96.912150670000003</v>
      </c>
      <c r="O173" s="128">
        <v>0</v>
      </c>
      <c r="P173" s="128">
        <v>15.23260645</v>
      </c>
      <c r="Q173" s="128">
        <v>8.4350000000000004E-5</v>
      </c>
      <c r="R173" s="128">
        <v>75.356826269999999</v>
      </c>
      <c r="S173" s="128">
        <v>0.77182017000000003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9051.7650795099999</v>
      </c>
      <c r="C174" s="128">
        <v>5793.2915337799996</v>
      </c>
      <c r="D174" s="128">
        <v>0.76004941000000004</v>
      </c>
      <c r="E174" s="128">
        <v>1064.0564091900001</v>
      </c>
      <c r="F174" s="128">
        <v>85.698053279999996</v>
      </c>
      <c r="G174" s="128">
        <v>9.1693727200000001</v>
      </c>
      <c r="H174" s="128">
        <v>245.20225474</v>
      </c>
      <c r="I174" s="128">
        <v>1242.14524065</v>
      </c>
      <c r="J174" s="128">
        <v>375.46877072000001</v>
      </c>
      <c r="K174" s="128">
        <v>1.7543956599999999</v>
      </c>
      <c r="L174" s="128">
        <v>37.196114360000003</v>
      </c>
      <c r="M174" s="128">
        <v>9.2091000000000004E-4</v>
      </c>
      <c r="N174" s="128">
        <v>104.10234143</v>
      </c>
      <c r="O174" s="128">
        <v>1.70102197</v>
      </c>
      <c r="P174" s="128">
        <v>13.389603490000001</v>
      </c>
      <c r="Q174" s="128">
        <v>8.4350000000000004E-5</v>
      </c>
      <c r="R174" s="128">
        <v>77.09914114</v>
      </c>
      <c r="S174" s="128">
        <v>0.72977170999999996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9215.9081521900007</v>
      </c>
      <c r="C175" s="128">
        <v>5834.7608121800004</v>
      </c>
      <c r="D175" s="128">
        <v>0.75659639000000001</v>
      </c>
      <c r="E175" s="128">
        <v>1102.2000667</v>
      </c>
      <c r="F175" s="128">
        <v>79.298053550000006</v>
      </c>
      <c r="G175" s="128">
        <v>8.24643792</v>
      </c>
      <c r="H175" s="128">
        <v>260.93076203999999</v>
      </c>
      <c r="I175" s="128">
        <v>1362.4471218799999</v>
      </c>
      <c r="J175" s="128">
        <v>327.17779918999997</v>
      </c>
      <c r="K175" s="128">
        <v>1.81514</v>
      </c>
      <c r="L175" s="128">
        <v>35.521451810000002</v>
      </c>
      <c r="M175" s="128">
        <v>9.2091000000000004E-4</v>
      </c>
      <c r="N175" s="128">
        <v>100.36452681</v>
      </c>
      <c r="O175" s="128">
        <v>1.6352382299999999</v>
      </c>
      <c r="P175" s="128">
        <v>15.88100766</v>
      </c>
      <c r="Q175" s="128">
        <v>8.4350000000000004E-5</v>
      </c>
      <c r="R175" s="128">
        <v>84.182563509999994</v>
      </c>
      <c r="S175" s="128">
        <v>0.68956905999999996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9063.2925790999998</v>
      </c>
      <c r="C176" s="128">
        <v>5735.6238956999996</v>
      </c>
      <c r="D176" s="128">
        <v>0.72707029999999995</v>
      </c>
      <c r="E176" s="128">
        <v>1139.0417724199999</v>
      </c>
      <c r="F176" s="128">
        <v>74.233578460000004</v>
      </c>
      <c r="G176" s="128">
        <v>8.5395809600000003</v>
      </c>
      <c r="H176" s="128">
        <v>278.17700955999999</v>
      </c>
      <c r="I176" s="128">
        <v>1274.48500382</v>
      </c>
      <c r="J176" s="128">
        <v>326.49747367999998</v>
      </c>
      <c r="K176" s="128">
        <v>1.8175866599999999</v>
      </c>
      <c r="L176" s="128">
        <v>28.714063110000001</v>
      </c>
      <c r="M176" s="128">
        <v>9.2091000000000004E-4</v>
      </c>
      <c r="N176" s="128">
        <v>98.642439609999997</v>
      </c>
      <c r="O176" s="128">
        <v>1.5823635</v>
      </c>
      <c r="P176" s="128">
        <v>11.622516900000001</v>
      </c>
      <c r="Q176" s="128">
        <v>8.4350000000000004E-5</v>
      </c>
      <c r="R176" s="128">
        <v>82.937963080000003</v>
      </c>
      <c r="S176" s="128">
        <v>0.64925608000000001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9097.1626776100002</v>
      </c>
      <c r="C177" s="128">
        <v>5774.0607263399997</v>
      </c>
      <c r="D177" s="128">
        <v>1.695236E-2</v>
      </c>
      <c r="E177" s="128">
        <v>1123.73028155</v>
      </c>
      <c r="F177" s="128">
        <v>71.227163529999999</v>
      </c>
      <c r="G177" s="128">
        <v>7.4044058499999998</v>
      </c>
      <c r="H177" s="128">
        <v>292.65233520999999</v>
      </c>
      <c r="I177" s="128">
        <v>1226.1848670700001</v>
      </c>
      <c r="J177" s="128">
        <v>368.07180070999999</v>
      </c>
      <c r="K177" s="128">
        <v>1.9186326300000001</v>
      </c>
      <c r="L177" s="128">
        <v>28.36946292</v>
      </c>
      <c r="M177" s="128">
        <v>9.2091000000000004E-4</v>
      </c>
      <c r="N177" s="128">
        <v>95.797963179999996</v>
      </c>
      <c r="O177" s="128">
        <v>2.6526887000000001</v>
      </c>
      <c r="P177" s="128">
        <v>22.531113820000002</v>
      </c>
      <c r="Q177" s="128">
        <v>8.4350000000000004E-5</v>
      </c>
      <c r="R177" s="128">
        <v>81.934356129999998</v>
      </c>
      <c r="S177" s="128">
        <v>0.60892234999999995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230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6594.3406040199998</v>
      </c>
      <c r="C153" s="128">
        <v>243.99417216000001</v>
      </c>
      <c r="D153" s="128">
        <v>238.69864751</v>
      </c>
      <c r="E153" s="128">
        <v>0</v>
      </c>
      <c r="F153" s="128">
        <v>238.69864751</v>
      </c>
      <c r="G153" s="128">
        <v>0</v>
      </c>
      <c r="H153" s="128">
        <v>5.2955246499999999</v>
      </c>
      <c r="I153" s="128">
        <v>0</v>
      </c>
      <c r="J153" s="128">
        <v>0</v>
      </c>
      <c r="K153" s="128">
        <v>5.2955246499999999</v>
      </c>
      <c r="L153" s="128">
        <v>6350.3464318599999</v>
      </c>
      <c r="M153" s="128">
        <v>1033.10433711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6690.5801741599998</v>
      </c>
      <c r="C154" s="128">
        <v>243.57349916000001</v>
      </c>
      <c r="D154" s="128">
        <v>238.142978</v>
      </c>
      <c r="E154" s="128">
        <v>0</v>
      </c>
      <c r="F154" s="128">
        <v>238.142978</v>
      </c>
      <c r="G154" s="128">
        <v>0</v>
      </c>
      <c r="H154" s="128">
        <v>5.4305211599999996</v>
      </c>
      <c r="I154" s="128">
        <v>0</v>
      </c>
      <c r="J154" s="128">
        <v>0</v>
      </c>
      <c r="K154" s="128">
        <v>5.4305211599999996</v>
      </c>
      <c r="L154" s="128">
        <v>6447.0066749999996</v>
      </c>
      <c r="M154" s="128">
        <v>1129.9349411799999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6579.4044316</v>
      </c>
      <c r="C155" s="128">
        <v>242.96622435</v>
      </c>
      <c r="D155" s="128">
        <v>237.40673917000001</v>
      </c>
      <c r="E155" s="128">
        <v>0</v>
      </c>
      <c r="F155" s="128">
        <v>237.40673917000001</v>
      </c>
      <c r="G155" s="128">
        <v>0</v>
      </c>
      <c r="H155" s="128">
        <v>5.5594851800000002</v>
      </c>
      <c r="I155" s="128">
        <v>0</v>
      </c>
      <c r="J155" s="128">
        <v>0</v>
      </c>
      <c r="K155" s="128">
        <v>5.5594851800000002</v>
      </c>
      <c r="L155" s="128">
        <v>6336.4382072500002</v>
      </c>
      <c r="M155" s="128">
        <v>1113.92849284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6529.24100155</v>
      </c>
      <c r="C156" s="128">
        <v>242.05493163</v>
      </c>
      <c r="D156" s="128">
        <v>236.68392607000001</v>
      </c>
      <c r="E156" s="128">
        <v>0</v>
      </c>
      <c r="F156" s="128">
        <v>236.68392607000001</v>
      </c>
      <c r="G156" s="128">
        <v>0</v>
      </c>
      <c r="H156" s="128">
        <v>5.3710055600000004</v>
      </c>
      <c r="I156" s="128">
        <v>0</v>
      </c>
      <c r="J156" s="128">
        <v>0</v>
      </c>
      <c r="K156" s="128">
        <v>5.3710055600000004</v>
      </c>
      <c r="L156" s="128">
        <v>6287.1860699199997</v>
      </c>
      <c r="M156" s="128">
        <v>1112.55872056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6608.5137480900003</v>
      </c>
      <c r="C157" s="128">
        <v>166.95511343000001</v>
      </c>
      <c r="D157" s="128">
        <v>161.41906775999999</v>
      </c>
      <c r="E157" s="128">
        <v>0</v>
      </c>
      <c r="F157" s="128">
        <v>161.41906775999999</v>
      </c>
      <c r="G157" s="128">
        <v>0</v>
      </c>
      <c r="H157" s="128">
        <v>5.53604567</v>
      </c>
      <c r="I157" s="128">
        <v>0</v>
      </c>
      <c r="J157" s="128">
        <v>0</v>
      </c>
      <c r="K157" s="128">
        <v>5.53604567</v>
      </c>
      <c r="L157" s="128">
        <v>6441.5586346600003</v>
      </c>
      <c r="M157" s="128">
        <v>1232.6149487600001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6645.8306551799997</v>
      </c>
      <c r="C158" s="128">
        <v>166.49776491</v>
      </c>
      <c r="D158" s="128">
        <v>160.96465839000001</v>
      </c>
      <c r="E158" s="128">
        <v>0</v>
      </c>
      <c r="F158" s="128">
        <v>160.96465839000001</v>
      </c>
      <c r="G158" s="128">
        <v>0</v>
      </c>
      <c r="H158" s="128">
        <v>5.5331065199999996</v>
      </c>
      <c r="I158" s="128">
        <v>0</v>
      </c>
      <c r="J158" s="128">
        <v>0</v>
      </c>
      <c r="K158" s="128">
        <v>5.5331065199999996</v>
      </c>
      <c r="L158" s="128">
        <v>6479.3328902699996</v>
      </c>
      <c r="M158" s="128">
        <v>1275.90021355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6854.6462373900004</v>
      </c>
      <c r="C159" s="128">
        <v>164.20355871000001</v>
      </c>
      <c r="D159" s="128">
        <v>158.87523021000001</v>
      </c>
      <c r="E159" s="128">
        <v>0</v>
      </c>
      <c r="F159" s="128">
        <v>158.87523021000001</v>
      </c>
      <c r="G159" s="128">
        <v>0</v>
      </c>
      <c r="H159" s="128">
        <v>5.3283284999999996</v>
      </c>
      <c r="I159" s="128">
        <v>0</v>
      </c>
      <c r="J159" s="128">
        <v>0</v>
      </c>
      <c r="K159" s="128">
        <v>5.3283284999999996</v>
      </c>
      <c r="L159" s="128">
        <v>6690.4426786800004</v>
      </c>
      <c r="M159" s="128">
        <v>1255.2881485400001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7107.9555310899996</v>
      </c>
      <c r="C160" s="128">
        <v>161.10068419000001</v>
      </c>
      <c r="D160" s="128">
        <v>155.69548391000001</v>
      </c>
      <c r="E160" s="128">
        <v>0</v>
      </c>
      <c r="F160" s="128">
        <v>155.69548391000001</v>
      </c>
      <c r="G160" s="128">
        <v>0</v>
      </c>
      <c r="H160" s="128">
        <v>5.4052002799999999</v>
      </c>
      <c r="I160" s="128">
        <v>0</v>
      </c>
      <c r="J160" s="128">
        <v>0</v>
      </c>
      <c r="K160" s="128">
        <v>5.4052002799999999</v>
      </c>
      <c r="L160" s="128">
        <v>6946.8548468999998</v>
      </c>
      <c r="M160" s="128">
        <v>1290.2594849499999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7412.8894044199997</v>
      </c>
      <c r="C161" s="128">
        <v>155.80448496</v>
      </c>
      <c r="D161" s="128">
        <v>150.3637478</v>
      </c>
      <c r="E161" s="128">
        <v>0</v>
      </c>
      <c r="F161" s="128">
        <v>150.3637478</v>
      </c>
      <c r="G161" s="128">
        <v>0</v>
      </c>
      <c r="H161" s="128">
        <v>5.4407371600000003</v>
      </c>
      <c r="I161" s="128">
        <v>0</v>
      </c>
      <c r="J161" s="128">
        <v>0</v>
      </c>
      <c r="K161" s="128">
        <v>5.4407371600000003</v>
      </c>
      <c r="L161" s="128">
        <v>7257.0849194599996</v>
      </c>
      <c r="M161" s="128">
        <v>1296.25359817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7586.52559956</v>
      </c>
      <c r="C162" s="128">
        <v>146.71922198999999</v>
      </c>
      <c r="D162" s="128">
        <v>141.36168569</v>
      </c>
      <c r="E162" s="128">
        <v>0</v>
      </c>
      <c r="F162" s="128">
        <v>141.36168569</v>
      </c>
      <c r="G162" s="128">
        <v>0</v>
      </c>
      <c r="H162" s="128">
        <v>5.3575362999999996</v>
      </c>
      <c r="I162" s="128">
        <v>0</v>
      </c>
      <c r="J162" s="128">
        <v>0</v>
      </c>
      <c r="K162" s="128">
        <v>5.3575362999999996</v>
      </c>
      <c r="L162" s="128">
        <v>7439.8063775700002</v>
      </c>
      <c r="M162" s="128">
        <v>1296.1595167400001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7964.4316732099996</v>
      </c>
      <c r="C163" s="128">
        <v>138.67645611</v>
      </c>
      <c r="D163" s="128">
        <v>133.50151984999999</v>
      </c>
      <c r="E163" s="128">
        <v>0</v>
      </c>
      <c r="F163" s="128">
        <v>133.50151984999999</v>
      </c>
      <c r="G163" s="128">
        <v>0</v>
      </c>
      <c r="H163" s="128">
        <v>5.17493626</v>
      </c>
      <c r="I163" s="128">
        <v>0</v>
      </c>
      <c r="J163" s="128">
        <v>0</v>
      </c>
      <c r="K163" s="128">
        <v>5.17493626</v>
      </c>
      <c r="L163" s="128">
        <v>7825.7552170999998</v>
      </c>
      <c r="M163" s="128">
        <v>1238.47210593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8617.4635840899991</v>
      </c>
      <c r="C164" s="128">
        <v>134.36916629999999</v>
      </c>
      <c r="D164" s="128">
        <v>129.24479715000001</v>
      </c>
      <c r="E164" s="128">
        <v>0</v>
      </c>
      <c r="F164" s="128">
        <v>129.24479715000001</v>
      </c>
      <c r="G164" s="128">
        <v>0</v>
      </c>
      <c r="H164" s="128">
        <v>5.1243691499999997</v>
      </c>
      <c r="I164" s="128">
        <v>0</v>
      </c>
      <c r="J164" s="128">
        <v>0</v>
      </c>
      <c r="K164" s="128">
        <v>5.1243691499999997</v>
      </c>
      <c r="L164" s="128">
        <v>8483.0944177900001</v>
      </c>
      <c r="M164" s="128">
        <v>1190.87497768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8902.6478254100002</v>
      </c>
      <c r="C165" s="128">
        <v>129.39751699000001</v>
      </c>
      <c r="D165" s="128">
        <v>124.11712317</v>
      </c>
      <c r="E165" s="128">
        <v>33.385832610000001</v>
      </c>
      <c r="F165" s="128">
        <v>90.731290560000005</v>
      </c>
      <c r="G165" s="128">
        <v>0</v>
      </c>
      <c r="H165" s="128">
        <v>5.2803938199999996</v>
      </c>
      <c r="I165" s="128">
        <v>0</v>
      </c>
      <c r="J165" s="128">
        <v>0</v>
      </c>
      <c r="K165" s="128">
        <v>5.2803938199999996</v>
      </c>
      <c r="L165" s="128">
        <v>8773.2503084199998</v>
      </c>
      <c r="M165" s="128">
        <v>1328.5460736099999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9341.7494511999994</v>
      </c>
      <c r="C166" s="128">
        <v>124.67737126</v>
      </c>
      <c r="D166" s="128">
        <v>119.16128707</v>
      </c>
      <c r="E166" s="128">
        <v>29.820742540000001</v>
      </c>
      <c r="F166" s="128">
        <v>89.340544530000003</v>
      </c>
      <c r="G166" s="128">
        <v>0</v>
      </c>
      <c r="H166" s="128">
        <v>5.5160841899999999</v>
      </c>
      <c r="I166" s="128">
        <v>0</v>
      </c>
      <c r="J166" s="128">
        <v>0</v>
      </c>
      <c r="K166" s="128">
        <v>5.5160841899999999</v>
      </c>
      <c r="L166" s="128">
        <v>9217.0720799400005</v>
      </c>
      <c r="M166" s="128">
        <v>1315.2619479699999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9215.6941454600001</v>
      </c>
      <c r="C167" s="128">
        <v>119.30091822999999</v>
      </c>
      <c r="D167" s="128">
        <v>113.99221414</v>
      </c>
      <c r="E167" s="128">
        <v>26.180501339999999</v>
      </c>
      <c r="F167" s="128">
        <v>87.811712799999995</v>
      </c>
      <c r="G167" s="128">
        <v>0</v>
      </c>
      <c r="H167" s="128">
        <v>5.30870409</v>
      </c>
      <c r="I167" s="128">
        <v>0</v>
      </c>
      <c r="J167" s="128">
        <v>0</v>
      </c>
      <c r="K167" s="128">
        <v>5.30870409</v>
      </c>
      <c r="L167" s="128">
        <v>9096.3932272300008</v>
      </c>
      <c r="M167" s="128">
        <v>1383.94797281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9056.1487725700008</v>
      </c>
      <c r="C168" s="128">
        <v>141.62781046999999</v>
      </c>
      <c r="D168" s="128">
        <v>136.70534176000001</v>
      </c>
      <c r="E168" s="128">
        <v>22.580492100000001</v>
      </c>
      <c r="F168" s="128">
        <v>86.326889069999993</v>
      </c>
      <c r="G168" s="128">
        <v>27.797960589999999</v>
      </c>
      <c r="H168" s="128">
        <v>4.9224687100000004</v>
      </c>
      <c r="I168" s="128">
        <v>0</v>
      </c>
      <c r="J168" s="128">
        <v>0</v>
      </c>
      <c r="K168" s="128">
        <v>4.9224687100000004</v>
      </c>
      <c r="L168" s="128">
        <v>8914.5209620999995</v>
      </c>
      <c r="M168" s="128">
        <v>1339.61296156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8684.3897902099998</v>
      </c>
      <c r="C169" s="128">
        <v>137.10623713999999</v>
      </c>
      <c r="D169" s="128">
        <v>132.15798251999999</v>
      </c>
      <c r="E169" s="128">
        <v>19.000609000000001</v>
      </c>
      <c r="F169" s="128">
        <v>84.761959570000002</v>
      </c>
      <c r="G169" s="128">
        <v>28.395413949999998</v>
      </c>
      <c r="H169" s="128">
        <v>4.9482546200000002</v>
      </c>
      <c r="I169" s="128">
        <v>0</v>
      </c>
      <c r="J169" s="128">
        <v>0</v>
      </c>
      <c r="K169" s="128">
        <v>4.9482546200000002</v>
      </c>
      <c r="L169" s="128">
        <v>8547.2835530699995</v>
      </c>
      <c r="M169" s="128">
        <v>1357.7931116100001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8742.8914827299996</v>
      </c>
      <c r="C170" s="128">
        <v>132.12779334999999</v>
      </c>
      <c r="D170" s="128">
        <v>127.31438496</v>
      </c>
      <c r="E170" s="128">
        <v>15.37610643</v>
      </c>
      <c r="F170" s="128">
        <v>83.122727179999998</v>
      </c>
      <c r="G170" s="128">
        <v>28.81555135</v>
      </c>
      <c r="H170" s="128">
        <v>4.8134083900000002</v>
      </c>
      <c r="I170" s="128">
        <v>0</v>
      </c>
      <c r="J170" s="128">
        <v>0</v>
      </c>
      <c r="K170" s="128">
        <v>4.8134083900000002</v>
      </c>
      <c r="L170" s="128">
        <v>8610.7636893800009</v>
      </c>
      <c r="M170" s="128">
        <v>1312.1621205199999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8627.1646361300009</v>
      </c>
      <c r="C171" s="128">
        <v>127.35289838999999</v>
      </c>
      <c r="D171" s="128">
        <v>122.61845503000001</v>
      </c>
      <c r="E171" s="128">
        <v>11.77142007</v>
      </c>
      <c r="F171" s="128">
        <v>81.595555540000007</v>
      </c>
      <c r="G171" s="128">
        <v>29.251479419999999</v>
      </c>
      <c r="H171" s="128">
        <v>4.7344433600000002</v>
      </c>
      <c r="I171" s="128">
        <v>0</v>
      </c>
      <c r="J171" s="128">
        <v>0</v>
      </c>
      <c r="K171" s="128">
        <v>4.7344433600000002</v>
      </c>
      <c r="L171" s="128">
        <v>8499.8117377399994</v>
      </c>
      <c r="M171" s="128">
        <v>1372.45313919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8840.3230554900001</v>
      </c>
      <c r="C172" s="128">
        <v>170.82635798999999</v>
      </c>
      <c r="D172" s="128">
        <v>166.32911555999999</v>
      </c>
      <c r="E172" s="128">
        <v>8.1793364900000007</v>
      </c>
      <c r="F172" s="128">
        <v>128.48807292999999</v>
      </c>
      <c r="G172" s="128">
        <v>29.66170614</v>
      </c>
      <c r="H172" s="128">
        <v>4.49724243</v>
      </c>
      <c r="I172" s="128">
        <v>0</v>
      </c>
      <c r="J172" s="128">
        <v>0</v>
      </c>
      <c r="K172" s="128">
        <v>4.49724243</v>
      </c>
      <c r="L172" s="128">
        <v>8669.4966975000007</v>
      </c>
      <c r="M172" s="128">
        <v>1375.7791178800001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9020.9006703399991</v>
      </c>
      <c r="C173" s="128">
        <v>160.52074023</v>
      </c>
      <c r="D173" s="128">
        <v>156.05952485</v>
      </c>
      <c r="E173" s="128">
        <v>4.5660859599999997</v>
      </c>
      <c r="F173" s="128">
        <v>121.57371735</v>
      </c>
      <c r="G173" s="128">
        <v>29.919721540000001</v>
      </c>
      <c r="H173" s="128">
        <v>4.4612153799999996</v>
      </c>
      <c r="I173" s="128">
        <v>0</v>
      </c>
      <c r="J173" s="128">
        <v>0</v>
      </c>
      <c r="K173" s="128">
        <v>4.4612153799999996</v>
      </c>
      <c r="L173" s="128">
        <v>8860.3799301100007</v>
      </c>
      <c r="M173" s="128">
        <v>1404.0312622199999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9051.7650795099999</v>
      </c>
      <c r="C174" s="128">
        <v>150.59446109999999</v>
      </c>
      <c r="D174" s="128">
        <v>146.09132833999999</v>
      </c>
      <c r="E174" s="128">
        <v>0.96629967000000005</v>
      </c>
      <c r="F174" s="128">
        <v>115.07662834999999</v>
      </c>
      <c r="G174" s="128">
        <v>30.048400319999999</v>
      </c>
      <c r="H174" s="128">
        <v>4.5031327599999997</v>
      </c>
      <c r="I174" s="128">
        <v>0</v>
      </c>
      <c r="J174" s="128">
        <v>0</v>
      </c>
      <c r="K174" s="128">
        <v>4.5031327599999997</v>
      </c>
      <c r="L174" s="128">
        <v>8901.1706184100003</v>
      </c>
      <c r="M174" s="128">
        <v>1345.04601426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9215.9081521900007</v>
      </c>
      <c r="C175" s="128">
        <v>131.34839488</v>
      </c>
      <c r="D175" s="128">
        <v>126.92162080999999</v>
      </c>
      <c r="E175" s="128">
        <v>0</v>
      </c>
      <c r="F175" s="128">
        <v>97.530501939999994</v>
      </c>
      <c r="G175" s="128">
        <v>29.39111887</v>
      </c>
      <c r="H175" s="128">
        <v>4.4267740699999996</v>
      </c>
      <c r="I175" s="128">
        <v>0</v>
      </c>
      <c r="J175" s="128">
        <v>0</v>
      </c>
      <c r="K175" s="128">
        <v>4.4267740699999996</v>
      </c>
      <c r="L175" s="128">
        <v>9084.5597573100004</v>
      </c>
      <c r="M175" s="128">
        <v>1321.2336274199999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9063.2925790999998</v>
      </c>
      <c r="C176" s="128">
        <v>111.31175706000001</v>
      </c>
      <c r="D176" s="128">
        <v>107.25239975</v>
      </c>
      <c r="E176" s="128">
        <v>0</v>
      </c>
      <c r="F176" s="128">
        <v>78.525884379999994</v>
      </c>
      <c r="G176" s="128">
        <v>28.726515370000001</v>
      </c>
      <c r="H176" s="128">
        <v>4.0593573100000002</v>
      </c>
      <c r="I176" s="128">
        <v>0</v>
      </c>
      <c r="J176" s="128">
        <v>0</v>
      </c>
      <c r="K176" s="128">
        <v>4.0593573100000002</v>
      </c>
      <c r="L176" s="128">
        <v>8951.9808220399991</v>
      </c>
      <c r="M176" s="128">
        <v>1234.78558778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9097.1626776100002</v>
      </c>
      <c r="C177" s="128">
        <v>98.021548600000003</v>
      </c>
      <c r="D177" s="128">
        <v>94.232788439999993</v>
      </c>
      <c r="E177" s="128">
        <v>0</v>
      </c>
      <c r="F177" s="128">
        <v>65.249463340000005</v>
      </c>
      <c r="G177" s="128">
        <v>28.983325099999998</v>
      </c>
      <c r="H177" s="128">
        <v>3.7887601599999998</v>
      </c>
      <c r="I177" s="128">
        <v>0</v>
      </c>
      <c r="J177" s="128">
        <v>0</v>
      </c>
      <c r="K177" s="128">
        <v>3.7887601599999998</v>
      </c>
      <c r="L177" s="128">
        <v>8999.1411290100004</v>
      </c>
      <c r="M177" s="128">
        <v>1233.8406316099999</v>
      </c>
      <c r="N177" s="128"/>
      <c r="O177" s="128"/>
      <c r="P177" s="128"/>
      <c r="Q177" s="128"/>
      <c r="R177" s="128"/>
      <c r="S177" s="128"/>
      <c r="T177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230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2151.3806024400001</v>
      </c>
      <c r="C153" s="128">
        <v>1573.5642123099999</v>
      </c>
      <c r="D153" s="128">
        <v>1512.1329442000001</v>
      </c>
      <c r="E153" s="128">
        <v>940.69919569000001</v>
      </c>
      <c r="F153" s="128">
        <v>415.03976316000001</v>
      </c>
      <c r="G153" s="128">
        <v>156.39398535000001</v>
      </c>
      <c r="H153" s="128">
        <v>61.431268109999998</v>
      </c>
      <c r="I153" s="128">
        <v>8.6242429999999995E-2</v>
      </c>
      <c r="J153" s="128">
        <v>38.852638200000001</v>
      </c>
      <c r="K153" s="128">
        <v>22.492387480000001</v>
      </c>
      <c r="L153" s="128">
        <v>208.01233291</v>
      </c>
      <c r="M153" s="128">
        <v>107.02693103999999</v>
      </c>
      <c r="N153" s="128">
        <v>0</v>
      </c>
      <c r="O153" s="128">
        <v>2.8148219999999999</v>
      </c>
      <c r="P153" s="128">
        <v>104.21210904</v>
      </c>
      <c r="Q153" s="128">
        <v>100.98540187</v>
      </c>
      <c r="R153" s="128">
        <v>0.29055983000000002</v>
      </c>
      <c r="S153" s="128">
        <v>0</v>
      </c>
      <c r="T153" s="128">
        <v>100.69484204</v>
      </c>
      <c r="U153" s="128">
        <v>369.80405722</v>
      </c>
      <c r="V153" s="128">
        <v>256.14419822000002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2037.4730632599999</v>
      </c>
      <c r="C154" s="128">
        <v>1509.8006677799999</v>
      </c>
      <c r="D154" s="128">
        <v>1450.1632127600001</v>
      </c>
      <c r="E154" s="128">
        <v>903.41187837999996</v>
      </c>
      <c r="F154" s="128">
        <v>393.52686562000002</v>
      </c>
      <c r="G154" s="128">
        <v>153.22446876000001</v>
      </c>
      <c r="H154" s="128">
        <v>59.637455019999997</v>
      </c>
      <c r="I154" s="128">
        <v>0.10510529</v>
      </c>
      <c r="J154" s="128">
        <v>36.851715280000001</v>
      </c>
      <c r="K154" s="128">
        <v>22.680634449999999</v>
      </c>
      <c r="L154" s="128">
        <v>128.11625698</v>
      </c>
      <c r="M154" s="128">
        <v>114.516178</v>
      </c>
      <c r="N154" s="128">
        <v>0</v>
      </c>
      <c r="O154" s="128">
        <v>2.75341463</v>
      </c>
      <c r="P154" s="128">
        <v>111.76276337</v>
      </c>
      <c r="Q154" s="128">
        <v>13.600078979999999</v>
      </c>
      <c r="R154" s="128">
        <v>0.28655996</v>
      </c>
      <c r="S154" s="128">
        <v>0</v>
      </c>
      <c r="T154" s="128">
        <v>13.313519019999999</v>
      </c>
      <c r="U154" s="128">
        <v>399.55613849999997</v>
      </c>
      <c r="V154" s="128">
        <v>243.57847605000001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2062.66300323</v>
      </c>
      <c r="C155" s="128">
        <v>1513.06516923</v>
      </c>
      <c r="D155" s="128">
        <v>1453.1642826100001</v>
      </c>
      <c r="E155" s="128">
        <v>923.40287269999999</v>
      </c>
      <c r="F155" s="128">
        <v>384.02235961999997</v>
      </c>
      <c r="G155" s="128">
        <v>145.73905028999999</v>
      </c>
      <c r="H155" s="128">
        <v>59.900886620000001</v>
      </c>
      <c r="I155" s="128">
        <v>0.19381040999999999</v>
      </c>
      <c r="J155" s="128">
        <v>37.036886119999998</v>
      </c>
      <c r="K155" s="128">
        <v>22.670190089999998</v>
      </c>
      <c r="L155" s="128">
        <v>142.90001323999999</v>
      </c>
      <c r="M155" s="128">
        <v>129.42446593</v>
      </c>
      <c r="N155" s="128">
        <v>0</v>
      </c>
      <c r="O155" s="128">
        <v>2.68525393</v>
      </c>
      <c r="P155" s="128">
        <v>126.73921199999999</v>
      </c>
      <c r="Q155" s="128">
        <v>13.47554731</v>
      </c>
      <c r="R155" s="128">
        <v>0.28655996</v>
      </c>
      <c r="S155" s="128">
        <v>0</v>
      </c>
      <c r="T155" s="128">
        <v>13.18898735</v>
      </c>
      <c r="U155" s="128">
        <v>406.69782076000001</v>
      </c>
      <c r="V155" s="128">
        <v>262.84705590999999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2071.0093615599999</v>
      </c>
      <c r="C156" s="128">
        <v>1517.38900053</v>
      </c>
      <c r="D156" s="128">
        <v>1458.0799193600001</v>
      </c>
      <c r="E156" s="128">
        <v>929.65713346999996</v>
      </c>
      <c r="F156" s="128">
        <v>384.58157525000001</v>
      </c>
      <c r="G156" s="128">
        <v>143.84121064000001</v>
      </c>
      <c r="H156" s="128">
        <v>59.309081169999999</v>
      </c>
      <c r="I156" s="128">
        <v>0.25399513000000001</v>
      </c>
      <c r="J156" s="128">
        <v>36.671771370000002</v>
      </c>
      <c r="K156" s="128">
        <v>22.383314670000001</v>
      </c>
      <c r="L156" s="128">
        <v>144.81696886</v>
      </c>
      <c r="M156" s="128">
        <v>131.55948691</v>
      </c>
      <c r="N156" s="128">
        <v>0</v>
      </c>
      <c r="O156" s="128">
        <v>2.6107274899999999</v>
      </c>
      <c r="P156" s="128">
        <v>128.94875941999999</v>
      </c>
      <c r="Q156" s="128">
        <v>13.257481950000001</v>
      </c>
      <c r="R156" s="128">
        <v>0.28205983000000001</v>
      </c>
      <c r="S156" s="128">
        <v>0</v>
      </c>
      <c r="T156" s="128">
        <v>12.975422119999999</v>
      </c>
      <c r="U156" s="128">
        <v>408.80339217</v>
      </c>
      <c r="V156" s="128">
        <v>269.71551182000002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2106.47239584</v>
      </c>
      <c r="C157" s="128">
        <v>1551.87377227</v>
      </c>
      <c r="D157" s="128">
        <v>1495.6606730799999</v>
      </c>
      <c r="E157" s="128">
        <v>973.79754814</v>
      </c>
      <c r="F157" s="128">
        <v>380.44690608000002</v>
      </c>
      <c r="G157" s="128">
        <v>141.41621885999999</v>
      </c>
      <c r="H157" s="128">
        <v>56.213099190000001</v>
      </c>
      <c r="I157" s="128">
        <v>0.15408943999999999</v>
      </c>
      <c r="J157" s="128">
        <v>33.555953199999998</v>
      </c>
      <c r="K157" s="128">
        <v>22.50305655</v>
      </c>
      <c r="L157" s="128">
        <v>143.28035197</v>
      </c>
      <c r="M157" s="128">
        <v>130.03341854000001</v>
      </c>
      <c r="N157" s="128">
        <v>0</v>
      </c>
      <c r="O157" s="128">
        <v>2.5419689499999998</v>
      </c>
      <c r="P157" s="128">
        <v>127.49144959</v>
      </c>
      <c r="Q157" s="128">
        <v>13.24693343</v>
      </c>
      <c r="R157" s="128">
        <v>0.28205983000000001</v>
      </c>
      <c r="S157" s="128">
        <v>0</v>
      </c>
      <c r="T157" s="128">
        <v>12.964873600000001</v>
      </c>
      <c r="U157" s="128">
        <v>411.3182716</v>
      </c>
      <c r="V157" s="128">
        <v>268.1663777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2129.3094407499998</v>
      </c>
      <c r="C158" s="128">
        <v>1566.9602617</v>
      </c>
      <c r="D158" s="128">
        <v>1510.4900258800001</v>
      </c>
      <c r="E158" s="128">
        <v>988.77781593999998</v>
      </c>
      <c r="F158" s="128">
        <v>381.45880803</v>
      </c>
      <c r="G158" s="128">
        <v>140.25340191000001</v>
      </c>
      <c r="H158" s="128">
        <v>56.470235819999999</v>
      </c>
      <c r="I158" s="128">
        <v>0.10388533</v>
      </c>
      <c r="J158" s="128">
        <v>33.628833059999998</v>
      </c>
      <c r="K158" s="128">
        <v>22.73751743</v>
      </c>
      <c r="L158" s="128">
        <v>141.56291296000001</v>
      </c>
      <c r="M158" s="128">
        <v>128.52882940999999</v>
      </c>
      <c r="N158" s="128">
        <v>0</v>
      </c>
      <c r="O158" s="128">
        <v>2.4821045399999999</v>
      </c>
      <c r="P158" s="128">
        <v>126.04672487000001</v>
      </c>
      <c r="Q158" s="128">
        <v>13.03408355</v>
      </c>
      <c r="R158" s="128">
        <v>0.27796488000000003</v>
      </c>
      <c r="S158" s="128">
        <v>0</v>
      </c>
      <c r="T158" s="128">
        <v>12.756118669999999</v>
      </c>
      <c r="U158" s="128">
        <v>420.78626609000003</v>
      </c>
      <c r="V158" s="128">
        <v>272.16115013000001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2197.8012718999998</v>
      </c>
      <c r="C159" s="128">
        <v>1614.15901308</v>
      </c>
      <c r="D159" s="128">
        <v>1558.06437132</v>
      </c>
      <c r="E159" s="128">
        <v>1030.3289423799999</v>
      </c>
      <c r="F159" s="128">
        <v>388.91516507</v>
      </c>
      <c r="G159" s="128">
        <v>138.82026386999999</v>
      </c>
      <c r="H159" s="128">
        <v>56.094641760000002</v>
      </c>
      <c r="I159" s="128">
        <v>0.13156480000000001</v>
      </c>
      <c r="J159" s="128">
        <v>33.36787502</v>
      </c>
      <c r="K159" s="128">
        <v>22.595201939999999</v>
      </c>
      <c r="L159" s="128">
        <v>140.78690169000001</v>
      </c>
      <c r="M159" s="128">
        <v>128.21128472000001</v>
      </c>
      <c r="N159" s="128">
        <v>0</v>
      </c>
      <c r="O159" s="128">
        <v>2.3220801999999998</v>
      </c>
      <c r="P159" s="128">
        <v>125.88920452000001</v>
      </c>
      <c r="Q159" s="128">
        <v>12.57561697</v>
      </c>
      <c r="R159" s="128">
        <v>0.27796488000000003</v>
      </c>
      <c r="S159" s="128">
        <v>0</v>
      </c>
      <c r="T159" s="128">
        <v>12.29765209</v>
      </c>
      <c r="U159" s="128">
        <v>442.85535713000002</v>
      </c>
      <c r="V159" s="128">
        <v>275.40815165999999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2226.39097309</v>
      </c>
      <c r="C160" s="128">
        <v>1621.43934399</v>
      </c>
      <c r="D160" s="128">
        <v>1565.20444606</v>
      </c>
      <c r="E160" s="128">
        <v>1036.9171078700001</v>
      </c>
      <c r="F160" s="128">
        <v>390.66017341000003</v>
      </c>
      <c r="G160" s="128">
        <v>137.62716477999999</v>
      </c>
      <c r="H160" s="128">
        <v>56.234897930000002</v>
      </c>
      <c r="I160" s="128">
        <v>9.6964750000000002E-2</v>
      </c>
      <c r="J160" s="128">
        <v>33.429262250000001</v>
      </c>
      <c r="K160" s="128">
        <v>22.70867093</v>
      </c>
      <c r="L160" s="128">
        <v>154.42333026</v>
      </c>
      <c r="M160" s="128">
        <v>142.03646663000001</v>
      </c>
      <c r="N160" s="128">
        <v>0</v>
      </c>
      <c r="O160" s="128">
        <v>2.11692554</v>
      </c>
      <c r="P160" s="128">
        <v>139.91954109</v>
      </c>
      <c r="Q160" s="128">
        <v>12.386863630000001</v>
      </c>
      <c r="R160" s="128">
        <v>0.27431496</v>
      </c>
      <c r="S160" s="128">
        <v>0</v>
      </c>
      <c r="T160" s="128">
        <v>12.112548670000001</v>
      </c>
      <c r="U160" s="128">
        <v>450.52829883999999</v>
      </c>
      <c r="V160" s="128">
        <v>284.18400227000001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2267.4561812900001</v>
      </c>
      <c r="C161" s="128">
        <v>1652.1585510699999</v>
      </c>
      <c r="D161" s="128">
        <v>1597.72273621</v>
      </c>
      <c r="E161" s="128">
        <v>1062.71264013</v>
      </c>
      <c r="F161" s="128">
        <v>400.28834565</v>
      </c>
      <c r="G161" s="128">
        <v>134.72175042999999</v>
      </c>
      <c r="H161" s="128">
        <v>54.435814860000001</v>
      </c>
      <c r="I161" s="128">
        <v>9.3088329999999997E-2</v>
      </c>
      <c r="J161" s="128">
        <v>31.317662590000001</v>
      </c>
      <c r="K161" s="128">
        <v>23.025063939999999</v>
      </c>
      <c r="L161" s="128">
        <v>169.66267636000001</v>
      </c>
      <c r="M161" s="128">
        <v>157.36493238</v>
      </c>
      <c r="N161" s="128">
        <v>0</v>
      </c>
      <c r="O161" s="128">
        <v>2.0224327999999998</v>
      </c>
      <c r="P161" s="128">
        <v>155.34249958000001</v>
      </c>
      <c r="Q161" s="128">
        <v>12.29774398</v>
      </c>
      <c r="R161" s="128">
        <v>0.27431496</v>
      </c>
      <c r="S161" s="128">
        <v>0</v>
      </c>
      <c r="T161" s="128">
        <v>12.02342902</v>
      </c>
      <c r="U161" s="128">
        <v>445.63495386</v>
      </c>
      <c r="V161" s="128">
        <v>300.13919642000002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2352.3059896899999</v>
      </c>
      <c r="C162" s="128">
        <v>1709.63495756</v>
      </c>
      <c r="D162" s="128">
        <v>1656.1095574799999</v>
      </c>
      <c r="E162" s="128">
        <v>1115.8853255500001</v>
      </c>
      <c r="F162" s="128">
        <v>406.92608551000001</v>
      </c>
      <c r="G162" s="128">
        <v>133.29814641999999</v>
      </c>
      <c r="H162" s="128">
        <v>53.525400079999997</v>
      </c>
      <c r="I162" s="128">
        <v>9.0138410000000002E-2</v>
      </c>
      <c r="J162" s="128">
        <v>31.173804619999999</v>
      </c>
      <c r="K162" s="128">
        <v>22.261457050000001</v>
      </c>
      <c r="L162" s="128">
        <v>182.25311868</v>
      </c>
      <c r="M162" s="128">
        <v>170.7000266</v>
      </c>
      <c r="N162" s="128">
        <v>0</v>
      </c>
      <c r="O162" s="128">
        <v>1.9094867200000001</v>
      </c>
      <c r="P162" s="128">
        <v>168.79053988000001</v>
      </c>
      <c r="Q162" s="128">
        <v>11.553092080000001</v>
      </c>
      <c r="R162" s="128">
        <v>0.27431496</v>
      </c>
      <c r="S162" s="128">
        <v>0</v>
      </c>
      <c r="T162" s="128">
        <v>11.278777120000001</v>
      </c>
      <c r="U162" s="128">
        <v>460.41791345000001</v>
      </c>
      <c r="V162" s="128">
        <v>316.07216478999999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2388.5663232000002</v>
      </c>
      <c r="C163" s="128">
        <v>1714.22071508</v>
      </c>
      <c r="D163" s="128">
        <v>1662.0075896599999</v>
      </c>
      <c r="E163" s="128">
        <v>1122.3073139200001</v>
      </c>
      <c r="F163" s="128">
        <v>377.91387247</v>
      </c>
      <c r="G163" s="128">
        <v>161.78640326999999</v>
      </c>
      <c r="H163" s="128">
        <v>52.213125419999997</v>
      </c>
      <c r="I163" s="128">
        <v>8.1619330000000004E-2</v>
      </c>
      <c r="J163" s="128">
        <v>30.866133340000001</v>
      </c>
      <c r="K163" s="128">
        <v>21.265372750000001</v>
      </c>
      <c r="L163" s="128">
        <v>198.32022197000001</v>
      </c>
      <c r="M163" s="128">
        <v>186.97296231000001</v>
      </c>
      <c r="N163" s="128">
        <v>0</v>
      </c>
      <c r="O163" s="128">
        <v>1.8661067200000001</v>
      </c>
      <c r="P163" s="128">
        <v>185.10685559000001</v>
      </c>
      <c r="Q163" s="128">
        <v>11.347259660000001</v>
      </c>
      <c r="R163" s="128">
        <v>0.27431496</v>
      </c>
      <c r="S163" s="128">
        <v>0</v>
      </c>
      <c r="T163" s="128">
        <v>11.072944700000001</v>
      </c>
      <c r="U163" s="128">
        <v>476.02538614999997</v>
      </c>
      <c r="V163" s="128">
        <v>329.50426026999997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2438.1080600199998</v>
      </c>
      <c r="C164" s="128">
        <v>1748.7520029899999</v>
      </c>
      <c r="D164" s="128">
        <v>1696.70561264</v>
      </c>
      <c r="E164" s="128">
        <v>1158.88294415</v>
      </c>
      <c r="F164" s="128">
        <v>378.33733748999998</v>
      </c>
      <c r="G164" s="128">
        <v>159.485331</v>
      </c>
      <c r="H164" s="128">
        <v>52.046390350000003</v>
      </c>
      <c r="I164" s="128">
        <v>8.1718390000000002E-2</v>
      </c>
      <c r="J164" s="128">
        <v>30.652355459999999</v>
      </c>
      <c r="K164" s="128">
        <v>21.312316500000001</v>
      </c>
      <c r="L164" s="128">
        <v>210.79604748</v>
      </c>
      <c r="M164" s="128">
        <v>199.91087281</v>
      </c>
      <c r="N164" s="128">
        <v>0</v>
      </c>
      <c r="O164" s="128">
        <v>1.8215065800000001</v>
      </c>
      <c r="P164" s="128">
        <v>198.08936623</v>
      </c>
      <c r="Q164" s="128">
        <v>10.88517467</v>
      </c>
      <c r="R164" s="128">
        <v>0.27279442999999998</v>
      </c>
      <c r="S164" s="128">
        <v>0</v>
      </c>
      <c r="T164" s="128">
        <v>10.61238024</v>
      </c>
      <c r="U164" s="128">
        <v>478.56000955000002</v>
      </c>
      <c r="V164" s="128">
        <v>338.76705285000003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2546.07365936</v>
      </c>
      <c r="C165" s="128">
        <v>1824.54250168</v>
      </c>
      <c r="D165" s="128">
        <v>1772.01123785</v>
      </c>
      <c r="E165" s="128">
        <v>1222.8003804499999</v>
      </c>
      <c r="F165" s="128">
        <v>390.88533811999997</v>
      </c>
      <c r="G165" s="128">
        <v>158.32551928000001</v>
      </c>
      <c r="H165" s="128">
        <v>52.53126383</v>
      </c>
      <c r="I165" s="128">
        <v>9.1396370000000005E-2</v>
      </c>
      <c r="J165" s="128">
        <v>30.82424709</v>
      </c>
      <c r="K165" s="128">
        <v>21.615620369999998</v>
      </c>
      <c r="L165" s="128">
        <v>233.36480560000001</v>
      </c>
      <c r="M165" s="128">
        <v>222.54048225</v>
      </c>
      <c r="N165" s="128">
        <v>0</v>
      </c>
      <c r="O165" s="128">
        <v>2.3462880500000001</v>
      </c>
      <c r="P165" s="128">
        <v>220.1941942</v>
      </c>
      <c r="Q165" s="128">
        <v>10.82432335</v>
      </c>
      <c r="R165" s="128">
        <v>0.26696122999999999</v>
      </c>
      <c r="S165" s="128">
        <v>0</v>
      </c>
      <c r="T165" s="128">
        <v>10.557362120000001</v>
      </c>
      <c r="U165" s="128">
        <v>488.16635208000002</v>
      </c>
      <c r="V165" s="128">
        <v>362.85490483000001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2518.3027387500001</v>
      </c>
      <c r="C166" s="128">
        <v>1750.18410027</v>
      </c>
      <c r="D166" s="128">
        <v>1694.8148540300001</v>
      </c>
      <c r="E166" s="128">
        <v>1157.4745728</v>
      </c>
      <c r="F166" s="128">
        <v>385.71079184000001</v>
      </c>
      <c r="G166" s="128">
        <v>151.62948939</v>
      </c>
      <c r="H166" s="128">
        <v>55.369246240000003</v>
      </c>
      <c r="I166" s="128">
        <v>5.8184949999999999E-2</v>
      </c>
      <c r="J166" s="128">
        <v>32.234149029999998</v>
      </c>
      <c r="K166" s="128">
        <v>23.07691226</v>
      </c>
      <c r="L166" s="128">
        <v>259.38371867000001</v>
      </c>
      <c r="M166" s="128">
        <v>248.72025307000001</v>
      </c>
      <c r="N166" s="128">
        <v>0</v>
      </c>
      <c r="O166" s="128">
        <v>2.3046060900000001</v>
      </c>
      <c r="P166" s="128">
        <v>246.41564697999999</v>
      </c>
      <c r="Q166" s="128">
        <v>10.6634656</v>
      </c>
      <c r="R166" s="128">
        <v>0.27875663000000001</v>
      </c>
      <c r="S166" s="128">
        <v>0</v>
      </c>
      <c r="T166" s="128">
        <v>10.38470897</v>
      </c>
      <c r="U166" s="128">
        <v>508.73491981000001</v>
      </c>
      <c r="V166" s="128">
        <v>380.13987183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2621.7363416100002</v>
      </c>
      <c r="C167" s="128">
        <v>1803.0034224599999</v>
      </c>
      <c r="D167" s="128">
        <v>1748.52606823</v>
      </c>
      <c r="E167" s="128">
        <v>1216.30632788</v>
      </c>
      <c r="F167" s="128">
        <v>380.88934583000002</v>
      </c>
      <c r="G167" s="128">
        <v>151.33039452</v>
      </c>
      <c r="H167" s="128">
        <v>54.477354230000003</v>
      </c>
      <c r="I167" s="128">
        <v>6.4484979999999997E-2</v>
      </c>
      <c r="J167" s="128">
        <v>31.785539450000002</v>
      </c>
      <c r="K167" s="128">
        <v>22.627329799999998</v>
      </c>
      <c r="L167" s="128">
        <v>276.66388705000003</v>
      </c>
      <c r="M167" s="128">
        <v>266.27174912999999</v>
      </c>
      <c r="N167" s="128">
        <v>0</v>
      </c>
      <c r="O167" s="128">
        <v>2.2664202000000002</v>
      </c>
      <c r="P167" s="128">
        <v>264.00532893000002</v>
      </c>
      <c r="Q167" s="128">
        <v>10.39213792</v>
      </c>
      <c r="R167" s="128">
        <v>0.27796547999999999</v>
      </c>
      <c r="S167" s="128">
        <v>0</v>
      </c>
      <c r="T167" s="128">
        <v>10.114172440000001</v>
      </c>
      <c r="U167" s="128">
        <v>542.06903209999996</v>
      </c>
      <c r="V167" s="128">
        <v>392.72653548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2663.7970917299999</v>
      </c>
      <c r="C168" s="128">
        <v>1816.39683165</v>
      </c>
      <c r="D168" s="128">
        <v>1762.92790442</v>
      </c>
      <c r="E168" s="128">
        <v>1232.1015078200001</v>
      </c>
      <c r="F168" s="128">
        <v>382.28881018999999</v>
      </c>
      <c r="G168" s="128">
        <v>148.53758640999999</v>
      </c>
      <c r="H168" s="128">
        <v>53.468927229999998</v>
      </c>
      <c r="I168" s="128">
        <v>6.1599500000000001E-2</v>
      </c>
      <c r="J168" s="128">
        <v>30.839776539999999</v>
      </c>
      <c r="K168" s="128">
        <v>22.56755119</v>
      </c>
      <c r="L168" s="128">
        <v>303.66337086999999</v>
      </c>
      <c r="M168" s="128">
        <v>293.33047042999999</v>
      </c>
      <c r="N168" s="128">
        <v>0</v>
      </c>
      <c r="O168" s="128">
        <v>2.2253340100000001</v>
      </c>
      <c r="P168" s="128">
        <v>291.10513642000001</v>
      </c>
      <c r="Q168" s="128">
        <v>10.33290044</v>
      </c>
      <c r="R168" s="128">
        <v>0.28041012999999998</v>
      </c>
      <c r="S168" s="128">
        <v>0</v>
      </c>
      <c r="T168" s="128">
        <v>10.05249031</v>
      </c>
      <c r="U168" s="128">
        <v>543.73688920999996</v>
      </c>
      <c r="V168" s="128">
        <v>414.97322057999997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2766.5368121199999</v>
      </c>
      <c r="C169" s="128">
        <v>1874.2893899200001</v>
      </c>
      <c r="D169" s="128">
        <v>1819.7565049699999</v>
      </c>
      <c r="E169" s="128">
        <v>1274.97348966</v>
      </c>
      <c r="F169" s="128">
        <v>396.34755452000002</v>
      </c>
      <c r="G169" s="128">
        <v>148.43546079000001</v>
      </c>
      <c r="H169" s="128">
        <v>54.532884950000003</v>
      </c>
      <c r="I169" s="128">
        <v>6.4613199999999996E-2</v>
      </c>
      <c r="J169" s="128">
        <v>31.625695100000002</v>
      </c>
      <c r="K169" s="128">
        <v>22.842576650000002</v>
      </c>
      <c r="L169" s="128">
        <v>327.48614311</v>
      </c>
      <c r="M169" s="128">
        <v>317.04537440000001</v>
      </c>
      <c r="N169" s="128">
        <v>0</v>
      </c>
      <c r="O169" s="128">
        <v>2.1613779200000001</v>
      </c>
      <c r="P169" s="128">
        <v>314.88399648000001</v>
      </c>
      <c r="Q169" s="128">
        <v>10.44076871</v>
      </c>
      <c r="R169" s="128">
        <v>0.28784978</v>
      </c>
      <c r="S169" s="128">
        <v>0</v>
      </c>
      <c r="T169" s="128">
        <v>10.15291893</v>
      </c>
      <c r="U169" s="128">
        <v>564.76127909000002</v>
      </c>
      <c r="V169" s="128">
        <v>435.93437316000001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2856.5746079099999</v>
      </c>
      <c r="C170" s="128">
        <v>1917.7181263099999</v>
      </c>
      <c r="D170" s="128">
        <v>1863.0198525999999</v>
      </c>
      <c r="E170" s="128">
        <v>1312.1070978400001</v>
      </c>
      <c r="F170" s="128">
        <v>403.99192019999998</v>
      </c>
      <c r="G170" s="128">
        <v>146.92083456</v>
      </c>
      <c r="H170" s="128">
        <v>54.698273710000002</v>
      </c>
      <c r="I170" s="128">
        <v>7.0776469999999994E-2</v>
      </c>
      <c r="J170" s="128">
        <v>31.735488780000001</v>
      </c>
      <c r="K170" s="128">
        <v>22.89200846</v>
      </c>
      <c r="L170" s="128">
        <v>355.96158843000001</v>
      </c>
      <c r="M170" s="128">
        <v>345.68134319000001</v>
      </c>
      <c r="N170" s="128">
        <v>0</v>
      </c>
      <c r="O170" s="128">
        <v>4.5733678700000002</v>
      </c>
      <c r="P170" s="128">
        <v>341.10797531999998</v>
      </c>
      <c r="Q170" s="128">
        <v>10.280245239999999</v>
      </c>
      <c r="R170" s="128">
        <v>0.29113328999999999</v>
      </c>
      <c r="S170" s="128">
        <v>0</v>
      </c>
      <c r="T170" s="128">
        <v>9.9891119499999999</v>
      </c>
      <c r="U170" s="128">
        <v>582.89489317000005</v>
      </c>
      <c r="V170" s="128">
        <v>463.2337301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2905.92043775</v>
      </c>
      <c r="C171" s="128">
        <v>1951.7602428499999</v>
      </c>
      <c r="D171" s="128">
        <v>1899.6089895800001</v>
      </c>
      <c r="E171" s="128">
        <v>1338.9751404799999</v>
      </c>
      <c r="F171" s="128">
        <v>415.29083687000002</v>
      </c>
      <c r="G171" s="128">
        <v>145.34301223</v>
      </c>
      <c r="H171" s="128">
        <v>52.151253269999998</v>
      </c>
      <c r="I171" s="128">
        <v>0.10832823</v>
      </c>
      <c r="J171" s="128">
        <v>28.603580489999999</v>
      </c>
      <c r="K171" s="128">
        <v>23.439344550000001</v>
      </c>
      <c r="L171" s="128">
        <v>376.82249012</v>
      </c>
      <c r="M171" s="128">
        <v>367.60014207</v>
      </c>
      <c r="N171" s="128">
        <v>0</v>
      </c>
      <c r="O171" s="128">
        <v>5.91079782</v>
      </c>
      <c r="P171" s="128">
        <v>361.68934424999998</v>
      </c>
      <c r="Q171" s="128">
        <v>9.2223480500000008</v>
      </c>
      <c r="R171" s="128">
        <v>0.29723428000000002</v>
      </c>
      <c r="S171" s="128">
        <v>0</v>
      </c>
      <c r="T171" s="128">
        <v>8.9251137699999994</v>
      </c>
      <c r="U171" s="128">
        <v>577.33770477999997</v>
      </c>
      <c r="V171" s="128">
        <v>482.84977593000002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2966.7295113</v>
      </c>
      <c r="C172" s="128">
        <v>1984.7985717500001</v>
      </c>
      <c r="D172" s="128">
        <v>1932.65136549</v>
      </c>
      <c r="E172" s="128">
        <v>1369.3100497200001</v>
      </c>
      <c r="F172" s="128">
        <v>421.81227273000002</v>
      </c>
      <c r="G172" s="128">
        <v>141.52904304</v>
      </c>
      <c r="H172" s="128">
        <v>52.147206259999997</v>
      </c>
      <c r="I172" s="128">
        <v>5.8419069999999997E-2</v>
      </c>
      <c r="J172" s="128">
        <v>28.515689040000002</v>
      </c>
      <c r="K172" s="128">
        <v>23.57309815</v>
      </c>
      <c r="L172" s="128">
        <v>398.95493945999999</v>
      </c>
      <c r="M172" s="128">
        <v>390.02657418000001</v>
      </c>
      <c r="N172" s="128">
        <v>0</v>
      </c>
      <c r="O172" s="128">
        <v>5.8362636800000001</v>
      </c>
      <c r="P172" s="128">
        <v>384.19031050000001</v>
      </c>
      <c r="Q172" s="128">
        <v>8.9283652799999995</v>
      </c>
      <c r="R172" s="128">
        <v>0.29750802999999998</v>
      </c>
      <c r="S172" s="128">
        <v>0</v>
      </c>
      <c r="T172" s="128">
        <v>8.63085725</v>
      </c>
      <c r="U172" s="128">
        <v>582.97600008999996</v>
      </c>
      <c r="V172" s="128">
        <v>500.62489773999999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3032.84556376</v>
      </c>
      <c r="C173" s="128">
        <v>2045.4851569699999</v>
      </c>
      <c r="D173" s="128">
        <v>1992.4832100799999</v>
      </c>
      <c r="E173" s="128">
        <v>1418.1663267599999</v>
      </c>
      <c r="F173" s="128">
        <v>422.57402519999999</v>
      </c>
      <c r="G173" s="128">
        <v>151.74285811999999</v>
      </c>
      <c r="H173" s="128">
        <v>53.001946889999999</v>
      </c>
      <c r="I173" s="128">
        <v>7.8076110000000004E-2</v>
      </c>
      <c r="J173" s="128">
        <v>28.908372629999999</v>
      </c>
      <c r="K173" s="128">
        <v>24.015498149999999</v>
      </c>
      <c r="L173" s="128">
        <v>412.78840852000002</v>
      </c>
      <c r="M173" s="128">
        <v>403.94766002</v>
      </c>
      <c r="N173" s="128">
        <v>0</v>
      </c>
      <c r="O173" s="128">
        <v>5.7628781099999999</v>
      </c>
      <c r="P173" s="128">
        <v>398.18478191000003</v>
      </c>
      <c r="Q173" s="128">
        <v>8.8407485000000001</v>
      </c>
      <c r="R173" s="128">
        <v>0.30111666999999998</v>
      </c>
      <c r="S173" s="128">
        <v>0</v>
      </c>
      <c r="T173" s="128">
        <v>8.5396318299999994</v>
      </c>
      <c r="U173" s="128">
        <v>574.57199826999999</v>
      </c>
      <c r="V173" s="128">
        <v>519.97622007999996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3104.2402906399998</v>
      </c>
      <c r="C174" s="128">
        <v>2104.8691455100002</v>
      </c>
      <c r="D174" s="128">
        <v>2050.8860490100001</v>
      </c>
      <c r="E174" s="128">
        <v>1445.84778211</v>
      </c>
      <c r="F174" s="128">
        <v>448.88685619</v>
      </c>
      <c r="G174" s="128">
        <v>156.15141070999999</v>
      </c>
      <c r="H174" s="128">
        <v>53.983096500000002</v>
      </c>
      <c r="I174" s="128">
        <v>6.5971329999999995E-2</v>
      </c>
      <c r="J174" s="128">
        <v>29.200479999999999</v>
      </c>
      <c r="K174" s="128">
        <v>24.71664517</v>
      </c>
      <c r="L174" s="128">
        <v>429.98614636999997</v>
      </c>
      <c r="M174" s="128">
        <v>421.73081241</v>
      </c>
      <c r="N174" s="128">
        <v>0</v>
      </c>
      <c r="O174" s="128">
        <v>5.6845456099999998</v>
      </c>
      <c r="P174" s="128">
        <v>416.04626680000001</v>
      </c>
      <c r="Q174" s="128">
        <v>8.2553339599999997</v>
      </c>
      <c r="R174" s="128">
        <v>0.29200073999999998</v>
      </c>
      <c r="S174" s="128">
        <v>0</v>
      </c>
      <c r="T174" s="128">
        <v>7.96333322</v>
      </c>
      <c r="U174" s="128">
        <v>569.38499876000003</v>
      </c>
      <c r="V174" s="128">
        <v>531.22827368000003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3146.76531935</v>
      </c>
      <c r="C175" s="128">
        <v>2137.3311368200002</v>
      </c>
      <c r="D175" s="128">
        <v>2084.5151093099998</v>
      </c>
      <c r="E175" s="128">
        <v>1464.71980816</v>
      </c>
      <c r="F175" s="128">
        <v>462.48211090000001</v>
      </c>
      <c r="G175" s="128">
        <v>157.31319024999999</v>
      </c>
      <c r="H175" s="128">
        <v>52.816027509999998</v>
      </c>
      <c r="I175" s="128">
        <v>6.695305E-2</v>
      </c>
      <c r="J175" s="128">
        <v>28.062947779999998</v>
      </c>
      <c r="K175" s="128">
        <v>24.686126680000001</v>
      </c>
      <c r="L175" s="128">
        <v>440.27639381</v>
      </c>
      <c r="M175" s="128">
        <v>432.15163777999999</v>
      </c>
      <c r="N175" s="128">
        <v>0</v>
      </c>
      <c r="O175" s="128">
        <v>5.52269217</v>
      </c>
      <c r="P175" s="128">
        <v>426.62894561000002</v>
      </c>
      <c r="Q175" s="128">
        <v>8.1247560300000004</v>
      </c>
      <c r="R175" s="128">
        <v>0.29183272999999998</v>
      </c>
      <c r="S175" s="128">
        <v>0</v>
      </c>
      <c r="T175" s="128">
        <v>7.8329233</v>
      </c>
      <c r="U175" s="128">
        <v>569.15778871999999</v>
      </c>
      <c r="V175" s="128">
        <v>540.78117003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3228.5880529000001</v>
      </c>
      <c r="C176" s="128">
        <v>2172.4744117499999</v>
      </c>
      <c r="D176" s="128">
        <v>2127.03309029</v>
      </c>
      <c r="E176" s="128">
        <v>1500.75339547</v>
      </c>
      <c r="F176" s="128">
        <v>466.79857239</v>
      </c>
      <c r="G176" s="128">
        <v>159.48112243</v>
      </c>
      <c r="H176" s="128">
        <v>45.441321459999998</v>
      </c>
      <c r="I176" s="128">
        <v>0.11918002</v>
      </c>
      <c r="J176" s="128">
        <v>23.904116720000001</v>
      </c>
      <c r="K176" s="128">
        <v>21.418024719999998</v>
      </c>
      <c r="L176" s="128">
        <v>452.43504944</v>
      </c>
      <c r="M176" s="128">
        <v>444.49401956000003</v>
      </c>
      <c r="N176" s="128">
        <v>1.8675290000000001E-2</v>
      </c>
      <c r="O176" s="128">
        <v>5.3298796499999996</v>
      </c>
      <c r="P176" s="128">
        <v>439.14546461999998</v>
      </c>
      <c r="Q176" s="128">
        <v>7.9410298800000003</v>
      </c>
      <c r="R176" s="128">
        <v>0.29263096</v>
      </c>
      <c r="S176" s="128">
        <v>0</v>
      </c>
      <c r="T176" s="128">
        <v>7.64839892</v>
      </c>
      <c r="U176" s="128">
        <v>603.67859170999998</v>
      </c>
      <c r="V176" s="128">
        <v>550.75278175999995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3331.4929072099999</v>
      </c>
      <c r="C177" s="128">
        <v>2235.8931550500001</v>
      </c>
      <c r="D177" s="128">
        <v>2190.5952615400001</v>
      </c>
      <c r="E177" s="128">
        <v>1541.1937239700001</v>
      </c>
      <c r="F177" s="128">
        <v>489.14621037000001</v>
      </c>
      <c r="G177" s="128">
        <v>160.25532720000001</v>
      </c>
      <c r="H177" s="128">
        <v>45.297893510000002</v>
      </c>
      <c r="I177" s="128">
        <v>6.7320519999999995E-2</v>
      </c>
      <c r="J177" s="128">
        <v>23.87611631</v>
      </c>
      <c r="K177" s="128">
        <v>21.354456679999998</v>
      </c>
      <c r="L177" s="128">
        <v>469.19378725000001</v>
      </c>
      <c r="M177" s="128">
        <v>461.39020097000002</v>
      </c>
      <c r="N177" s="128">
        <v>8.1947800000000005E-3</v>
      </c>
      <c r="O177" s="128">
        <v>5.2506114699999999</v>
      </c>
      <c r="P177" s="128">
        <v>456.13139472</v>
      </c>
      <c r="Q177" s="128">
        <v>7.8035862800000002</v>
      </c>
      <c r="R177" s="128">
        <v>0.28752750999999999</v>
      </c>
      <c r="S177" s="128">
        <v>0</v>
      </c>
      <c r="T177" s="128">
        <v>7.5160587699999999</v>
      </c>
      <c r="U177" s="128">
        <v>626.40596490999997</v>
      </c>
      <c r="V177" s="128">
        <v>561.73940407999999</v>
      </c>
      <c r="W177" s="128"/>
      <c r="X177" s="128"/>
      <c r="Y177" s="128"/>
      <c r="Z177" s="128"/>
      <c r="AA177" s="128"/>
      <c r="AB177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230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16243.85415788</v>
      </c>
      <c r="C153" s="41">
        <v>38.547644169999998</v>
      </c>
      <c r="D153" s="129">
        <v>15.186313030000001</v>
      </c>
      <c r="E153" s="129">
        <v>23.361331140000001</v>
      </c>
      <c r="F153" s="129">
        <v>271.53255758</v>
      </c>
      <c r="G153" s="129">
        <v>91.000468350000006</v>
      </c>
      <c r="H153" s="129">
        <v>180.53208923</v>
      </c>
      <c r="I153" s="129">
        <v>4242.5049285300001</v>
      </c>
      <c r="J153" s="129">
        <v>555.65844661000006</v>
      </c>
      <c r="K153" s="129">
        <v>3686.8464819199999</v>
      </c>
      <c r="L153" s="129">
        <v>11691.269027599999</v>
      </c>
      <c r="M153" s="129">
        <v>11475.51746336</v>
      </c>
      <c r="N153" s="129">
        <v>215.75156423999999</v>
      </c>
      <c r="O153" s="129">
        <v>0.68600575999999991</v>
      </c>
      <c r="P153" s="129">
        <v>49.768098950000002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17540.774642140001</v>
      </c>
      <c r="C154" s="41">
        <v>40.715893439999995</v>
      </c>
      <c r="D154" s="129">
        <v>15.4933587</v>
      </c>
      <c r="E154" s="129">
        <v>25.22253474</v>
      </c>
      <c r="F154" s="129">
        <v>104.66819509000001</v>
      </c>
      <c r="G154" s="129">
        <v>94.807647230000001</v>
      </c>
      <c r="H154" s="129">
        <v>9.8605478600000005</v>
      </c>
      <c r="I154" s="129">
        <v>4742.6283787399998</v>
      </c>
      <c r="J154" s="129">
        <v>719.30395801999998</v>
      </c>
      <c r="K154" s="129">
        <v>4023.3244207200005</v>
      </c>
      <c r="L154" s="129">
        <v>12652.76217487</v>
      </c>
      <c r="M154" s="129">
        <v>12446.75088836</v>
      </c>
      <c r="N154" s="129">
        <v>206.01128650999999</v>
      </c>
      <c r="O154" s="129">
        <v>-0.94052225</v>
      </c>
      <c r="P154" s="129">
        <v>45.560796879999998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17132.691636849999</v>
      </c>
      <c r="C155" s="41">
        <v>40.800518220000001</v>
      </c>
      <c r="D155" s="129">
        <v>14.677127519999999</v>
      </c>
      <c r="E155" s="129">
        <v>26.123390700000002</v>
      </c>
      <c r="F155" s="129">
        <v>119.27435442000001</v>
      </c>
      <c r="G155" s="129">
        <v>109.4065803</v>
      </c>
      <c r="H155" s="129">
        <v>9.86777412</v>
      </c>
      <c r="I155" s="129">
        <v>4559.5240614199993</v>
      </c>
      <c r="J155" s="129">
        <v>552.56453849000002</v>
      </c>
      <c r="K155" s="129">
        <v>4006.9595229300003</v>
      </c>
      <c r="L155" s="129">
        <v>12413.09270279</v>
      </c>
      <c r="M155" s="129">
        <v>12194.68896953</v>
      </c>
      <c r="N155" s="129">
        <v>218.40373326</v>
      </c>
      <c r="O155" s="129">
        <v>-0.99653776999999999</v>
      </c>
      <c r="P155" s="129">
        <v>48.05656595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17526.64948878</v>
      </c>
      <c r="C156" s="41">
        <v>38.381172690000007</v>
      </c>
      <c r="D156" s="129">
        <v>14.552837609999999</v>
      </c>
      <c r="E156" s="129">
        <v>23.828335079999999</v>
      </c>
      <c r="F156" s="129">
        <v>128.35415472</v>
      </c>
      <c r="G156" s="129">
        <v>104.94442452999999</v>
      </c>
      <c r="H156" s="129">
        <v>23.409730190000001</v>
      </c>
      <c r="I156" s="129">
        <v>4810.5203850299995</v>
      </c>
      <c r="J156" s="129">
        <v>727.44185430000005</v>
      </c>
      <c r="K156" s="129">
        <v>4083.0785307300002</v>
      </c>
      <c r="L156" s="129">
        <v>12549.393776339999</v>
      </c>
      <c r="M156" s="129">
        <v>12336.10414492</v>
      </c>
      <c r="N156" s="129">
        <v>213.28963142000001</v>
      </c>
      <c r="O156" s="129">
        <v>-11.04972545</v>
      </c>
      <c r="P156" s="129">
        <v>46.154287750000002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17607.376329980001</v>
      </c>
      <c r="C157" s="41">
        <v>43.45856878</v>
      </c>
      <c r="D157" s="129">
        <v>14.611043029999999</v>
      </c>
      <c r="E157" s="129">
        <v>28.847525749999999</v>
      </c>
      <c r="F157" s="129">
        <v>120.73762089000002</v>
      </c>
      <c r="G157" s="129">
        <v>111.84383274000001</v>
      </c>
      <c r="H157" s="129">
        <v>8.8937881500000007</v>
      </c>
      <c r="I157" s="129">
        <v>4891.5535183800002</v>
      </c>
      <c r="J157" s="129">
        <v>704.97015574</v>
      </c>
      <c r="K157" s="129">
        <v>4186.5833626399999</v>
      </c>
      <c r="L157" s="129">
        <v>12551.626621930001</v>
      </c>
      <c r="M157" s="129">
        <v>12351.54427099</v>
      </c>
      <c r="N157" s="129">
        <v>200.08235094</v>
      </c>
      <c r="O157" s="129">
        <v>-0.63886841999999999</v>
      </c>
      <c r="P157" s="129">
        <v>47.871576570000002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18068.92616572</v>
      </c>
      <c r="C158" s="41">
        <v>42.561484299999996</v>
      </c>
      <c r="D158" s="129">
        <v>14.50916518</v>
      </c>
      <c r="E158" s="129">
        <v>28.05231912</v>
      </c>
      <c r="F158" s="129">
        <v>131.45420458000001</v>
      </c>
      <c r="G158" s="129">
        <v>121.49774400999999</v>
      </c>
      <c r="H158" s="129">
        <v>9.9564605699999991</v>
      </c>
      <c r="I158" s="129">
        <v>5323.8701156999996</v>
      </c>
      <c r="J158" s="129">
        <v>842.43281337999997</v>
      </c>
      <c r="K158" s="129">
        <v>4481.4373023199996</v>
      </c>
      <c r="L158" s="129">
        <v>12571.040361140002</v>
      </c>
      <c r="M158" s="129">
        <v>12359.741935330001</v>
      </c>
      <c r="N158" s="129">
        <v>211.29842580999997</v>
      </c>
      <c r="O158" s="129">
        <v>7.5149866200000002</v>
      </c>
      <c r="P158" s="129">
        <v>51.46658103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18082.18724693</v>
      </c>
      <c r="C159" s="41">
        <v>35.546709329999999</v>
      </c>
      <c r="D159" s="129">
        <v>15.519771309999999</v>
      </c>
      <c r="E159" s="129">
        <v>20.026938019999999</v>
      </c>
      <c r="F159" s="129">
        <v>127.50420966999999</v>
      </c>
      <c r="G159" s="129">
        <v>114.76637031</v>
      </c>
      <c r="H159" s="129">
        <v>12.737839360000001</v>
      </c>
      <c r="I159" s="129">
        <v>5436.8221690299997</v>
      </c>
      <c r="J159" s="129">
        <v>883.97483877000002</v>
      </c>
      <c r="K159" s="129">
        <v>4552.8473302600005</v>
      </c>
      <c r="L159" s="129">
        <v>12482.314158900001</v>
      </c>
      <c r="M159" s="129">
        <v>12267.500622380001</v>
      </c>
      <c r="N159" s="129">
        <v>214.81353652000001</v>
      </c>
      <c r="O159" s="129">
        <v>0.55374352999999998</v>
      </c>
      <c r="P159" s="129">
        <v>54.562542280000002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18762.749778730002</v>
      </c>
      <c r="C160" s="41">
        <v>38.414953429999997</v>
      </c>
      <c r="D160" s="129">
        <v>16.248743599999997</v>
      </c>
      <c r="E160" s="129">
        <v>22.16620983</v>
      </c>
      <c r="F160" s="129">
        <v>147.15564603999999</v>
      </c>
      <c r="G160" s="129">
        <v>120.02386026000001</v>
      </c>
      <c r="H160" s="129">
        <v>27.131785779999998</v>
      </c>
      <c r="I160" s="129">
        <v>5598.4928703799997</v>
      </c>
      <c r="J160" s="129">
        <v>738.64207466000005</v>
      </c>
      <c r="K160" s="129">
        <v>4859.85079572</v>
      </c>
      <c r="L160" s="129">
        <v>12978.68630888</v>
      </c>
      <c r="M160" s="129">
        <v>12755.759676570002</v>
      </c>
      <c r="N160" s="129">
        <v>222.92663231000003</v>
      </c>
      <c r="O160" s="129">
        <v>-0.61578986999999996</v>
      </c>
      <c r="P160" s="129">
        <v>48.065035899999998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19141.20646487</v>
      </c>
      <c r="C161" s="41">
        <v>38.366057750000003</v>
      </c>
      <c r="D161" s="129">
        <v>16.24369278</v>
      </c>
      <c r="E161" s="129">
        <v>22.12236497</v>
      </c>
      <c r="F161" s="129">
        <v>145.27163711999998</v>
      </c>
      <c r="G161" s="129">
        <v>118.18941778999999</v>
      </c>
      <c r="H161" s="129">
        <v>27.082219330000001</v>
      </c>
      <c r="I161" s="129">
        <v>5835.5833852200012</v>
      </c>
      <c r="J161" s="129">
        <v>873.76748156000008</v>
      </c>
      <c r="K161" s="129">
        <v>4961.8159036599991</v>
      </c>
      <c r="L161" s="129">
        <v>13121.985384779999</v>
      </c>
      <c r="M161" s="129">
        <v>12882.55509046</v>
      </c>
      <c r="N161" s="129">
        <v>239.43029432</v>
      </c>
      <c r="O161" s="129">
        <v>-0.13066658999999997</v>
      </c>
      <c r="P161" s="129">
        <v>52.551961120000001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19334.591800130002</v>
      </c>
      <c r="C162" s="41">
        <v>39.842333400000001</v>
      </c>
      <c r="D162" s="129">
        <v>17.235427740000002</v>
      </c>
      <c r="E162" s="129">
        <v>22.606905659999999</v>
      </c>
      <c r="F162" s="129">
        <v>152.95393157999999</v>
      </c>
      <c r="G162" s="129">
        <v>122.00800927</v>
      </c>
      <c r="H162" s="129">
        <v>30.94592231</v>
      </c>
      <c r="I162" s="129">
        <v>5922.5555382599996</v>
      </c>
      <c r="J162" s="129">
        <v>774.21140695000008</v>
      </c>
      <c r="K162" s="129">
        <v>5148.3441313100002</v>
      </c>
      <c r="L162" s="129">
        <v>13219.239996889999</v>
      </c>
      <c r="M162" s="129">
        <v>12985.731089329998</v>
      </c>
      <c r="N162" s="129">
        <v>233.50890755999998</v>
      </c>
      <c r="O162" s="129">
        <v>0.66341423999999993</v>
      </c>
      <c r="P162" s="129">
        <v>56.754189889999999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19783.81140667</v>
      </c>
      <c r="C163" s="41">
        <v>52.989402050000002</v>
      </c>
      <c r="D163" s="129">
        <v>17.08527428</v>
      </c>
      <c r="E163" s="129">
        <v>35.904127770000002</v>
      </c>
      <c r="F163" s="129">
        <v>155.73058879000001</v>
      </c>
      <c r="G163" s="129">
        <v>120.41561979000001</v>
      </c>
      <c r="H163" s="129">
        <v>35.314968999999998</v>
      </c>
      <c r="I163" s="129">
        <v>6038.5290726900002</v>
      </c>
      <c r="J163" s="129">
        <v>845.57796083999995</v>
      </c>
      <c r="K163" s="129">
        <v>5192.9511118499995</v>
      </c>
      <c r="L163" s="129">
        <v>13536.56234314</v>
      </c>
      <c r="M163" s="129">
        <v>13306.181857789999</v>
      </c>
      <c r="N163" s="129">
        <v>230.38048534999999</v>
      </c>
      <c r="O163" s="129">
        <v>4.7734225700000001</v>
      </c>
      <c r="P163" s="129">
        <v>59.526328329999998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19757.64145476</v>
      </c>
      <c r="C164" s="41">
        <v>38.061506039999998</v>
      </c>
      <c r="D164" s="129">
        <v>18.08475194</v>
      </c>
      <c r="E164" s="129">
        <v>19.976754100000001</v>
      </c>
      <c r="F164" s="129">
        <v>155.26240043999999</v>
      </c>
      <c r="G164" s="129">
        <v>129.91904896</v>
      </c>
      <c r="H164" s="129">
        <v>25.343351479999999</v>
      </c>
      <c r="I164" s="129">
        <v>6099.3359767299989</v>
      </c>
      <c r="J164" s="129">
        <v>1016.78435711</v>
      </c>
      <c r="K164" s="129">
        <v>5082.5516196200006</v>
      </c>
      <c r="L164" s="129">
        <v>13464.981571550001</v>
      </c>
      <c r="M164" s="129">
        <v>13240.54351806</v>
      </c>
      <c r="N164" s="129">
        <v>224.43805348999996</v>
      </c>
      <c r="O164" s="129">
        <v>1.5899477799999999</v>
      </c>
      <c r="P164" s="129">
        <v>59.224853730000007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20479.92764722</v>
      </c>
      <c r="C165" s="41">
        <v>40.808311689999996</v>
      </c>
      <c r="D165" s="129">
        <v>18.490255310000002</v>
      </c>
      <c r="E165" s="129">
        <v>22.318056380000002</v>
      </c>
      <c r="F165" s="129">
        <v>179.21215845</v>
      </c>
      <c r="G165" s="129">
        <v>139.4353232</v>
      </c>
      <c r="H165" s="129">
        <v>39.776835249999998</v>
      </c>
      <c r="I165" s="129">
        <v>6404.7455396000005</v>
      </c>
      <c r="J165" s="129">
        <v>1015.7254273099999</v>
      </c>
      <c r="K165" s="129">
        <v>5389.0201122899998</v>
      </c>
      <c r="L165" s="129">
        <v>13855.16163748</v>
      </c>
      <c r="M165" s="129">
        <v>13634.88633008</v>
      </c>
      <c r="N165" s="129">
        <v>220.27530740000003</v>
      </c>
      <c r="O165" s="129">
        <v>17.716355660000001</v>
      </c>
      <c r="P165" s="129">
        <v>65.618462710000003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21560.38059131</v>
      </c>
      <c r="C166" s="41">
        <v>43.279897569999996</v>
      </c>
      <c r="D166" s="129">
        <v>22.66212208</v>
      </c>
      <c r="E166" s="129">
        <v>20.61777549</v>
      </c>
      <c r="F166" s="129">
        <v>179.23266867999999</v>
      </c>
      <c r="G166" s="129">
        <v>152.10645033</v>
      </c>
      <c r="H166" s="129">
        <v>27.126218349999998</v>
      </c>
      <c r="I166" s="129">
        <v>6820.3627894300007</v>
      </c>
      <c r="J166" s="129">
        <v>869.61114885999996</v>
      </c>
      <c r="K166" s="129">
        <v>5950.7516405699998</v>
      </c>
      <c r="L166" s="129">
        <v>14517.50523563</v>
      </c>
      <c r="M166" s="129">
        <v>14301.859454670001</v>
      </c>
      <c r="N166" s="129">
        <v>215.64578096000002</v>
      </c>
      <c r="O166" s="129">
        <v>5.4976932999999999</v>
      </c>
      <c r="P166" s="129">
        <v>78.174299929999989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20779.024346490001</v>
      </c>
      <c r="C167" s="41">
        <v>42.001902850000008</v>
      </c>
      <c r="D167" s="129">
        <v>21.957965700000003</v>
      </c>
      <c r="E167" s="129">
        <v>20.043937149999998</v>
      </c>
      <c r="F167" s="129">
        <v>169.4303835</v>
      </c>
      <c r="G167" s="129">
        <v>149.12599663</v>
      </c>
      <c r="H167" s="129">
        <v>20.304386869999998</v>
      </c>
      <c r="I167" s="129">
        <v>6690.86702539</v>
      </c>
      <c r="J167" s="129">
        <v>574.52381297000011</v>
      </c>
      <c r="K167" s="129">
        <v>6116.343212419999</v>
      </c>
      <c r="L167" s="129">
        <v>13876.725034750001</v>
      </c>
      <c r="M167" s="129">
        <v>13660.487453330001</v>
      </c>
      <c r="N167" s="129">
        <v>216.23758142</v>
      </c>
      <c r="O167" s="129">
        <v>4.0205444699999999</v>
      </c>
      <c r="P167" s="129">
        <v>72.385759979999989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20851.867945090002</v>
      </c>
      <c r="C168" s="41">
        <v>41.615395370000002</v>
      </c>
      <c r="D168" s="129">
        <v>21.233165620000001</v>
      </c>
      <c r="E168" s="129">
        <v>20.38222975</v>
      </c>
      <c r="F168" s="129">
        <v>188.05898926999998</v>
      </c>
      <c r="G168" s="129">
        <v>156.61035706999999</v>
      </c>
      <c r="H168" s="129">
        <v>31.448632199999999</v>
      </c>
      <c r="I168" s="129">
        <v>6609.7190893299994</v>
      </c>
      <c r="J168" s="129">
        <v>788.56216651</v>
      </c>
      <c r="K168" s="129">
        <v>5821.1569228199996</v>
      </c>
      <c r="L168" s="129">
        <v>14012.47447112</v>
      </c>
      <c r="M168" s="129">
        <v>13792.636232319999</v>
      </c>
      <c r="N168" s="129">
        <v>219.83823879999997</v>
      </c>
      <c r="O168" s="129">
        <v>4.4698880000000001</v>
      </c>
      <c r="P168" s="129">
        <v>74.510843570000006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21222.374800680001</v>
      </c>
      <c r="C169" s="41">
        <v>30.474389489999997</v>
      </c>
      <c r="D169" s="129">
        <v>10.117243800000001</v>
      </c>
      <c r="E169" s="129">
        <v>20.357145689999999</v>
      </c>
      <c r="F169" s="129">
        <v>190.40636418999998</v>
      </c>
      <c r="G169" s="129">
        <v>160.17655524</v>
      </c>
      <c r="H169" s="129">
        <v>30.229808949999999</v>
      </c>
      <c r="I169" s="129">
        <v>6809.03926211</v>
      </c>
      <c r="J169" s="129">
        <v>802.38642274999995</v>
      </c>
      <c r="K169" s="129">
        <v>6006.6528393600001</v>
      </c>
      <c r="L169" s="129">
        <v>14192.45478489</v>
      </c>
      <c r="M169" s="129">
        <v>13942.1582442</v>
      </c>
      <c r="N169" s="129">
        <v>250.29654069</v>
      </c>
      <c r="O169" s="129">
        <v>5.1362789500000003</v>
      </c>
      <c r="P169" s="129">
        <v>71.794741450000004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21498.801349109999</v>
      </c>
      <c r="C170" s="41">
        <v>25.810265170000001</v>
      </c>
      <c r="D170" s="129">
        <v>10.76585077</v>
      </c>
      <c r="E170" s="129">
        <v>15.044414399999999</v>
      </c>
      <c r="F170" s="129">
        <v>196.83464499000002</v>
      </c>
      <c r="G170" s="129">
        <v>167.68075920000001</v>
      </c>
      <c r="H170" s="129">
        <v>29.153885789999997</v>
      </c>
      <c r="I170" s="129">
        <v>6895.1415130699988</v>
      </c>
      <c r="J170" s="129">
        <v>838.01561971000001</v>
      </c>
      <c r="K170" s="129">
        <v>6057.1258933600011</v>
      </c>
      <c r="L170" s="129">
        <v>14381.014925879997</v>
      </c>
      <c r="M170" s="129">
        <v>14134.088371830001</v>
      </c>
      <c r="N170" s="129">
        <v>246.92655404999999</v>
      </c>
      <c r="O170" s="129">
        <v>36.367959769999999</v>
      </c>
      <c r="P170" s="129">
        <v>75.325698500000001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22120.61725865</v>
      </c>
      <c r="C171" s="41">
        <v>29.92346985</v>
      </c>
      <c r="D171" s="129">
        <v>12.348704659999999</v>
      </c>
      <c r="E171" s="129">
        <v>17.574765190000001</v>
      </c>
      <c r="F171" s="129">
        <v>188.52926041000001</v>
      </c>
      <c r="G171" s="129">
        <v>164.56646992999998</v>
      </c>
      <c r="H171" s="129">
        <v>23.962790479999999</v>
      </c>
      <c r="I171" s="129">
        <v>7217.3712712799997</v>
      </c>
      <c r="J171" s="129">
        <v>859.31590028999995</v>
      </c>
      <c r="K171" s="129">
        <v>6358.0553709900005</v>
      </c>
      <c r="L171" s="129">
        <v>14684.793257109999</v>
      </c>
      <c r="M171" s="129">
        <v>14435.678126870002</v>
      </c>
      <c r="N171" s="129">
        <v>249.11513023999998</v>
      </c>
      <c r="O171" s="129">
        <v>13.210000149999999</v>
      </c>
      <c r="P171" s="129">
        <v>86.348251469999994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22661.84528845</v>
      </c>
      <c r="C172" s="41">
        <v>25.63830853</v>
      </c>
      <c r="D172" s="129">
        <v>11.768760850000001</v>
      </c>
      <c r="E172" s="129">
        <v>13.86954768</v>
      </c>
      <c r="F172" s="129">
        <v>194.55162426999999</v>
      </c>
      <c r="G172" s="129">
        <v>169.97581597999999</v>
      </c>
      <c r="H172" s="129">
        <v>24.575808290000001</v>
      </c>
      <c r="I172" s="129">
        <v>7246.4023151299998</v>
      </c>
      <c r="J172" s="129">
        <v>922.14833678999992</v>
      </c>
      <c r="K172" s="129">
        <v>6324.2539783399998</v>
      </c>
      <c r="L172" s="129">
        <v>15195.253040519998</v>
      </c>
      <c r="M172" s="129">
        <v>14927.12018102</v>
      </c>
      <c r="N172" s="129">
        <v>268.1328595</v>
      </c>
      <c r="O172" s="129">
        <v>1.5757634700000001</v>
      </c>
      <c r="P172" s="129">
        <v>98.823555470000002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23603.320622610001</v>
      </c>
      <c r="C173" s="41">
        <v>25.92330888</v>
      </c>
      <c r="D173" s="129">
        <v>11.921597999999999</v>
      </c>
      <c r="E173" s="129">
        <v>14.001710880000001</v>
      </c>
      <c r="F173" s="129">
        <v>480.62565720000003</v>
      </c>
      <c r="G173" s="129">
        <v>456.87128088999998</v>
      </c>
      <c r="H173" s="129">
        <v>23.754376310000001</v>
      </c>
      <c r="I173" s="129">
        <v>7898.9887625000001</v>
      </c>
      <c r="J173" s="129">
        <v>873.95710390999989</v>
      </c>
      <c r="K173" s="129">
        <v>7025.03165859</v>
      </c>
      <c r="L173" s="129">
        <v>15197.782894029999</v>
      </c>
      <c r="M173" s="129">
        <v>14923.597317529999</v>
      </c>
      <c r="N173" s="129">
        <v>274.18557650000002</v>
      </c>
      <c r="O173" s="129">
        <v>6.7139746900000006</v>
      </c>
      <c r="P173" s="129">
        <v>114.7163627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23638.00024265</v>
      </c>
      <c r="C174" s="41">
        <v>27.2675868</v>
      </c>
      <c r="D174" s="129">
        <v>12.15358835</v>
      </c>
      <c r="E174" s="129">
        <v>15.11399845</v>
      </c>
      <c r="F174" s="129">
        <v>482.85067974000003</v>
      </c>
      <c r="G174" s="129">
        <v>456.34679058</v>
      </c>
      <c r="H174" s="129">
        <v>26.50388916</v>
      </c>
      <c r="I174" s="129">
        <v>7797.8184206999995</v>
      </c>
      <c r="J174" s="129">
        <v>910.5765412500001</v>
      </c>
      <c r="K174" s="129">
        <v>6887.241879449999</v>
      </c>
      <c r="L174" s="129">
        <v>15330.063555410001</v>
      </c>
      <c r="M174" s="129">
        <v>15059.854319620001</v>
      </c>
      <c r="N174" s="129">
        <v>270.20923578999998</v>
      </c>
      <c r="O174" s="129">
        <v>2.7774481600000001</v>
      </c>
      <c r="P174" s="129">
        <v>125.70744264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23713.860823980001</v>
      </c>
      <c r="C175" s="41">
        <v>26.986162890000003</v>
      </c>
      <c r="D175" s="129">
        <v>12.273088490000001</v>
      </c>
      <c r="E175" s="129">
        <v>14.7130744</v>
      </c>
      <c r="F175" s="129">
        <v>487.00254345999997</v>
      </c>
      <c r="G175" s="129">
        <v>459.31998110000001</v>
      </c>
      <c r="H175" s="129">
        <v>27.682562360000002</v>
      </c>
      <c r="I175" s="129">
        <v>7698.8081475700001</v>
      </c>
      <c r="J175" s="129">
        <v>867.34179954000001</v>
      </c>
      <c r="K175" s="129">
        <v>6831.4663480300005</v>
      </c>
      <c r="L175" s="129">
        <v>15501.06397006</v>
      </c>
      <c r="M175" s="129">
        <v>15217.758917359999</v>
      </c>
      <c r="N175" s="129">
        <v>283.30505270000003</v>
      </c>
      <c r="O175" s="129">
        <v>2.3806485999999998</v>
      </c>
      <c r="P175" s="129">
        <v>127.828526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24143.033831519999</v>
      </c>
      <c r="C176" s="41">
        <v>29.149053050000003</v>
      </c>
      <c r="D176" s="129">
        <v>11.989253890000001</v>
      </c>
      <c r="E176" s="129">
        <v>17.159799159999999</v>
      </c>
      <c r="F176" s="129">
        <v>485.81753746000004</v>
      </c>
      <c r="G176" s="129">
        <v>460.53054711999999</v>
      </c>
      <c r="H176" s="129">
        <v>25.286990339999999</v>
      </c>
      <c r="I176" s="129">
        <v>8013.1694114299989</v>
      </c>
      <c r="J176" s="129">
        <v>870.75178674000006</v>
      </c>
      <c r="K176" s="129">
        <v>7142.4176246900006</v>
      </c>
      <c r="L176" s="129">
        <v>15614.897829580003</v>
      </c>
      <c r="M176" s="129">
        <v>15320.701049110001</v>
      </c>
      <c r="N176" s="129">
        <v>294.19678047000002</v>
      </c>
      <c r="O176" s="129">
        <v>25.268128970000003</v>
      </c>
      <c r="P176" s="129">
        <v>127.79069448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23711.14085946</v>
      </c>
      <c r="C177" s="41">
        <v>29.65993636</v>
      </c>
      <c r="D177" s="129">
        <v>14.185815550000001</v>
      </c>
      <c r="E177" s="129">
        <v>15.474120809999999</v>
      </c>
      <c r="F177" s="129">
        <v>468.67748776999997</v>
      </c>
      <c r="G177" s="129">
        <v>448.66366015999995</v>
      </c>
      <c r="H177" s="129">
        <v>20.01382761</v>
      </c>
      <c r="I177" s="129">
        <v>7374.7080595899997</v>
      </c>
      <c r="J177" s="129">
        <v>883.9277794300001</v>
      </c>
      <c r="K177" s="129">
        <v>6490.780280160001</v>
      </c>
      <c r="L177" s="129">
        <v>15838.095375739998</v>
      </c>
      <c r="M177" s="129">
        <v>15534.175458799999</v>
      </c>
      <c r="N177" s="129">
        <v>303.91991694000001</v>
      </c>
      <c r="O177" s="129">
        <v>4.9985610999999999</v>
      </c>
      <c r="P177" s="129">
        <v>129.5061685</v>
      </c>
      <c r="Q177" s="41"/>
      <c r="R177" s="41"/>
      <c r="S177" s="41"/>
      <c r="T177" s="41"/>
      <c r="U177" s="41"/>
      <c r="V177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2024-12-27T09:09:13Z</dcterms:modified>
</cp:coreProperties>
</file>