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6DX" sheetId="14" r:id="rId2"/>
    <sheet name="Схема 6DX" sheetId="17" r:id="rId3"/>
    <sheet name="Сх. 381,381-А" sheetId="13" state="hidden" r:id="rId4"/>
  </sheets>
  <definedNames>
    <definedName name="_xlnm._FilterDatabase" localSheetId="3" hidden="1">'Сх. 381,381-А'!$A$3:$J$3</definedName>
    <definedName name="_xlnm._FilterDatabase" localSheetId="2" hidden="1">'Схема 6DX'!$A$2:$D$3</definedName>
    <definedName name="_xlnm.Print_Titles" localSheetId="1">'6DX'!$1:$2</definedName>
    <definedName name="_xlnm.Print_Titles" localSheetId="2">'Схема 6DX'!$1:$2</definedName>
  </definedNames>
  <calcPr calcId="162913"/>
</workbook>
</file>

<file path=xl/calcChain.xml><?xml version="1.0" encoding="utf-8"?>
<calcChain xmlns="http://schemas.openxmlformats.org/spreadsheetml/2006/main">
  <c r="J1" i="14" l="1"/>
  <c r="H1" i="14"/>
  <c r="F1" i="14"/>
  <c r="D1" i="14"/>
  <c r="A4" i="14" l="1"/>
  <c r="A5" i="14" s="1"/>
  <c r="A7" i="14" l="1"/>
  <c r="A8" i="14" s="1"/>
  <c r="A9" i="14" s="1"/>
  <c r="A10" i="14" s="1"/>
  <c r="A11" i="14" s="1"/>
  <c r="A12" i="14" s="1"/>
  <c r="A13" i="14" s="1"/>
  <c r="A14" i="14" s="1"/>
  <c r="A15" i="14" s="1"/>
  <c r="A16" i="14" s="1"/>
  <c r="A17" i="14" s="1"/>
  <c r="A18" i="14" s="1"/>
  <c r="A19" i="14" s="1"/>
  <c r="A20" i="14" s="1"/>
  <c r="A21" i="14" s="1"/>
  <c r="A22" i="14" s="1"/>
  <c r="A6" i="14"/>
</calcChain>
</file>

<file path=xl/sharedStrings.xml><?xml version="1.0" encoding="utf-8"?>
<sst xmlns="http://schemas.openxmlformats.org/spreadsheetml/2006/main" count="2136" uniqueCount="441">
  <si>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</si>
  <si>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</si>
  <si>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</si>
  <si>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</si>
  <si>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</si>
  <si>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</si>
  <si>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</si>
  <si>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</si>
  <si>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</si>
  <si>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</si>
  <si>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</si>
  <si>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</si>
  <si>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</si>
  <si>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</si>
  <si>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</si>
  <si>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</si>
  <si>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</si>
  <si>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</si>
  <si>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</si>
  <si>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</si>
  <si>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</si>
  <si>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</si>
  <si>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</si>
  <si>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</si>
  <si>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</si>
  <si>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</si>
  <si>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</si>
  <si>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</si>
  <si>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</si>
  <si>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</si>
  <si>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</si>
  <si>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</si>
  <si>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</si>
  <si>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</si>
  <si>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</si>
  <si>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</si>
  <si>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</si>
  <si>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</si>
  <si>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</si>
  <si>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</si>
  <si>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</si>
  <si>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</si>
  <si>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</si>
  <si>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</si>
  <si>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</si>
  <si>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</si>
  <si>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</si>
  <si>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</si>
  <si>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</si>
  <si>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</si>
  <si>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</si>
  <si>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</si>
  <si>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</si>
  <si>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</si>
  <si>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</si>
  <si>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</si>
  <si>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</si>
  <si>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</si>
  <si>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</si>
  <si>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</si>
  <si>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</si>
  <si>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</si>
  <si>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</si>
  <si>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</si>
  <si>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</si>
  <si>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</si>
  <si>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</si>
  <si>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</si>
  <si>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</si>
  <si>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</si>
  <si>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</si>
  <si>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</si>
  <si>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</si>
  <si>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</si>
  <si>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</si>
  <si>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</si>
  <si>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</si>
  <si>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</si>
  <si>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</si>
  <si>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</si>
  <si>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</si>
  <si>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</si>
  <si>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</si>
  <si>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</si>
  <si>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</si>
  <si>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</si>
  <si>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</si>
  <si>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</si>
  <si>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</si>
  <si>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</si>
  <si>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</si>
  <si>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</si>
  <si>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</si>
  <si>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</si>
  <si>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</si>
  <si>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</si>
  <si>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</si>
  <si>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</si>
  <si>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</si>
  <si>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</si>
  <si>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</si>
  <si>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</si>
  <si>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</si>
  <si>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</si>
  <si>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</si>
  <si>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</si>
  <si>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</si>
  <si>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</si>
  <si>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</si>
  <si>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</si>
  <si>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</si>
  <si>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</si>
  <si>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</si>
  <si>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</si>
  <si>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</si>
  <si>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</si>
  <si>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</si>
  <si>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</si>
  <si>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</si>
  <si>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</si>
  <si>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</si>
  <si>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</si>
  <si>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</si>
  <si>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</si>
  <si>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</si>
  <si>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</si>
  <si>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</si>
  <si>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</si>
  <si>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</si>
  <si>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</si>
  <si>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</si>
  <si>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</si>
  <si>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</si>
  <si>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</si>
  <si>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</si>
  <si>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</si>
  <si>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</si>
  <si>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</si>
  <si>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</si>
  <si>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</si>
  <si>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</si>
  <si>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</si>
  <si>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</si>
  <si>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</si>
  <si>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</si>
  <si>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</si>
  <si>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</si>
  <si>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</si>
  <si>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</si>
  <si>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</si>
  <si>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</si>
  <si>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</si>
  <si>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</si>
  <si>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</si>
  <si>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</si>
  <si>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</si>
  <si>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</si>
  <si>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</si>
  <si>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</si>
  <si>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</si>
  <si>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</si>
  <si>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</si>
  <si>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</si>
  <si>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</si>
  <si>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</si>
  <si>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</si>
  <si>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</si>
  <si>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</si>
  <si>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</si>
  <si>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</si>
  <si>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</si>
  <si>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</si>
  <si>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</si>
  <si>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</si>
  <si>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</si>
  <si>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</si>
  <si>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</si>
  <si>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</si>
  <si>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</si>
  <si>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</si>
  <si>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</si>
  <si>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</si>
  <si>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</si>
  <si>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</si>
  <si>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</si>
  <si>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</si>
  <si>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</si>
  <si>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</si>
  <si>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</si>
  <si>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</si>
  <si>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</si>
  <si>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</si>
  <si>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</si>
  <si>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</si>
  <si>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</si>
  <si>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</si>
  <si>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</si>
  <si>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</si>
  <si>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</si>
  <si>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</si>
  <si>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</si>
  <si>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</si>
  <si>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</si>
  <si>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</si>
  <si>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</si>
  <si>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</si>
  <si>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</si>
  <si>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</si>
  <si>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</si>
  <si>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</si>
  <si>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</si>
  <si>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</si>
  <si>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</si>
  <si>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</si>
  <si>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</si>
  <si>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</si>
  <si>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</si>
  <si>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</si>
  <si>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</si>
  <si>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</si>
  <si>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</si>
  <si>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</si>
  <si>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</si>
  <si>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</si>
  <si>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</si>
  <si>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</si>
  <si>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</si>
  <si>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</si>
  <si>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</si>
  <si>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</si>
  <si>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</si>
  <si>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</si>
  <si>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</si>
  <si>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</si>
  <si>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</si>
  <si>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</si>
  <si>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</si>
  <si>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</si>
  <si>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</si>
  <si>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</si>
  <si>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</si>
  <si>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</si>
  <si>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</si>
  <si>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</si>
  <si>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</si>
  <si>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</si>
  <si>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</si>
  <si>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</si>
  <si>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</si>
  <si>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</si>
  <si>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</si>
  <si>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</si>
  <si>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</si>
  <si>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</si>
  <si>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</si>
  <si>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</si>
  <si>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</si>
  <si>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</si>
  <si>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</si>
  <si>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</si>
  <si>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</si>
  <si>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</si>
  <si>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</si>
  <si>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</si>
  <si>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</si>
  <si>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</si>
  <si>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</si>
  <si>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</si>
  <si>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</si>
  <si>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</si>
  <si>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</si>
  <si>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</si>
  <si>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</si>
  <si>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</si>
  <si>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</si>
  <si>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</si>
  <si>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</si>
  <si>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</si>
  <si>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</si>
  <si>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</si>
  <si>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</si>
  <si>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</si>
  <si>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</si>
  <si>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</si>
  <si>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</si>
  <si>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</si>
  <si>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</si>
  <si>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</si>
  <si>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</si>
  <si>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</si>
  <si>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</si>
  <si>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</si>
  <si>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</si>
  <si>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</si>
  <si>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</si>
  <si>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</si>
  <si>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</si>
  <si>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</si>
  <si>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</si>
  <si>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</si>
  <si>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</si>
  <si>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</si>
  <si>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</si>
  <si>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</si>
  <si>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</si>
  <si>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</si>
  <si>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</si>
  <si>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</si>
  <si>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</si>
  <si>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</si>
  <si>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</si>
  <si>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</si>
  <si>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</si>
  <si>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</si>
  <si>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</si>
  <si>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</si>
  <si>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</si>
  <si>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</si>
  <si>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</si>
  <si>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</si>
  <si>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</si>
  <si>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</si>
  <si>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</si>
  <si>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</si>
  <si>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</si>
  <si>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</si>
  <si>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</si>
  <si>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</si>
  <si>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</si>
  <si>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</si>
  <si>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</si>
  <si>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</si>
  <si>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</si>
  <si>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</si>
  <si>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</si>
  <si>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</si>
  <si>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проценти</t>
  </si>
  <si>
    <t>Q007</t>
  </si>
  <si>
    <t>Зведений за банк з урахуванням філій, що розташовані в Україні та за її межами</t>
  </si>
  <si>
    <t>Звіт про дотримання економічних нормативів та лімітів відкритої валютної позиції</t>
  </si>
  <si>
    <t>місячна</t>
  </si>
  <si>
    <t>Банки - юридичні особи</t>
  </si>
  <si>
    <t>Розмір регулятивного капіталу банку (Н1)</t>
  </si>
  <si>
    <t>Фактичне значення нормативу достатності (адекватності) регулятивного капіталу (Н2)</t>
  </si>
  <si>
    <t>Фактичне значення нормативу короткострокової ліквідності (Н6)</t>
  </si>
  <si>
    <t>Фактичне значення нормативу максимального розміру кредитного ризику на одного контрагента (Н7)</t>
  </si>
  <si>
    <t>Кількість порушень нормативу максимального розміру кредитного ризику на одного контрагента (Н7)</t>
  </si>
  <si>
    <t>кількість</t>
  </si>
  <si>
    <t>Фактичне значення нормативу великих кредитних ризиків (Н8)</t>
  </si>
  <si>
    <t>Фактичне значення нормативу максимального розміру кредитного ризику за операціями з пов'язаними з банком особами (Н9)</t>
  </si>
  <si>
    <t>Фактичне значення нормативу інвестування в цінні папери окремо за кожною установою (Н11)</t>
  </si>
  <si>
    <t>Фактичне значення нормативу загальної суми інвестування (Н12)</t>
  </si>
  <si>
    <t>Фактичне значення ліміту загальної довгої відкритої валютної позиції банку (Л13-1)</t>
  </si>
  <si>
    <t>Кількість порушень лімітів загальної довгої відкритої валютної позиції (Л13-1)</t>
  </si>
  <si>
    <t>Фактичне значення ліміту загальної короткої відкритої валютної позиції банку (Л13-2)</t>
  </si>
  <si>
    <t>Кількість порушень лімітів загальної короткої відкритої валютної позиції (Л13-2)</t>
  </si>
  <si>
    <t>Середньозважене значення нормативу інвестування в цінні папери окремо за кожною установою (Н11) за місяць</t>
  </si>
  <si>
    <t>Середньозважене значення нормативу загальної суми інвестування (Н12) за місяць</t>
  </si>
  <si>
    <t>T100</t>
  </si>
  <si>
    <t>6DX</t>
  </si>
  <si>
    <t>Контроль описаний у файлі - Controls_6DX.docx</t>
  </si>
  <si>
    <t>1. НРП Q007 - кінцева звітна дата - станом на перший робочий день місяця, наступного за звітним.
2. Т100 - середньозважене значення нормативу інвестування в цінні папери окремо за кожною установою (Н11) за місяць. Зазначається два знаки після крапки.</t>
  </si>
  <si>
    <t>1. НРП Q007 - кінцева звітна дата - станом на перший робочий день місяця, наступного за звітним.
2. Т100 - Середньозважене значення нормативу загальної суми інвестування (Н12) за місяць. Зазначається два знаки після крапки.</t>
  </si>
  <si>
    <t>1. НРП Q007 - кінцева звітна дата - станом на перший робочий день місяця, наступного за звітним.
2. Т100 - кількість порушень нормативу великих кредитних ризиків (Н8).
3. Кількість порушень зазначається за звітний місяця.</t>
  </si>
  <si>
    <t>1. НРП Q007 - кінцева звітна дата - станом на перший робочий день місяця, наступного за звітним.
2. Т100 - кількість порушень нормативу максимального розміру кредитного ризику за операціями з пов'язаними з банком особами (Н9).
3. Кількість порушень зазначається за звітний місяця.</t>
  </si>
  <si>
    <t>B6D001</t>
  </si>
  <si>
    <t>B6D002</t>
  </si>
  <si>
    <t>B6D003</t>
  </si>
  <si>
    <t>B6D008</t>
  </si>
  <si>
    <t>B6D009</t>
  </si>
  <si>
    <t>B6D010</t>
  </si>
  <si>
    <t>B6D011</t>
  </si>
  <si>
    <t>B6D012</t>
  </si>
  <si>
    <t>B6D013</t>
  </si>
  <si>
    <t>B6D014</t>
  </si>
  <si>
    <t>B6D015</t>
  </si>
  <si>
    <t>B6D016</t>
  </si>
  <si>
    <t>B6D017</t>
  </si>
  <si>
    <t>B6D018</t>
  </si>
  <si>
    <t>B6D019</t>
  </si>
  <si>
    <t>B6D020</t>
  </si>
  <si>
    <t>B6D021</t>
  </si>
  <si>
    <t>B6D022</t>
  </si>
  <si>
    <t>B6D023</t>
  </si>
  <si>
    <t>B6D024</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</si>
  <si>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розмір регулятивного капіталу банку.</t>
  </si>
  <si>
    <t>1. НРП Q007 - звітна дата, станом на які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максимального розміру кредитного ризику на одного контрагента (Н7). Зазначається два знаки після крапки.</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</si>
  <si>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кількість порушень нормативу максимального розміру кредитного ризику на одного контрагента (Н7).</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</si>
  <si>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великих кредитних ризиків (Н8). Зазначається два знаки після крапки.</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</si>
  <si>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максимального розміру кредитного ризику за операціями з пов'язаними з банком особами (Н9). Зазначається два знаки після крапки.</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</si>
  <si>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інвестування в цінні папери окремо за кожною установою (Н11). Зазначається два знаки після крапки.</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</si>
  <si>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загальної суми інвестування (Н12). Зазначається два знаки після крапки.</t>
  </si>
  <si>
    <t>1. НРП Q007 - звітна дата, станом на яку здійснюється розрахунок лімітів загальної довгої відкритої валютної позиці банку.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ліміту загальної довгої відкритої валютної позиції банку (Л13-1). Зазначається чотири знаки після крапки.</t>
  </si>
  <si>
    <t>1. НРП Q007 - звітна дата, станом на яку здійснюється розрахунок лімітів загальної довгої відкритої валютної позиці банку.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кількість порушень лімітів загальної довгої відкритої валютної позиції (Л13-1).</t>
  </si>
  <si>
    <t>1. НРП Q007 - звітна дата, станом на яку здійснюється розрахунок лімітів загальної короткої відкритої валютної позиці банку.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ліміту загальної короткої відкритої валютної позиції банку (Л13-2). Зазначається чотири знаки після крапки.</t>
  </si>
  <si>
    <t>1. НРП Q007 - звітна дата, станом на яку здійснюється розрахунок лімітів загальної короткої відкритої валютної позиці банку.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кількість порушень лімітів загальної короткої відкритої валютної позиції (Л13-2).</t>
  </si>
  <si>
    <t>НРП Q007</t>
  </si>
  <si>
    <t>Значення НРП</t>
  </si>
  <si>
    <t>1. НРП Q007 - кінцева звітна дата - станом на перший робочий день декади, наступної за звітною.
2. Т100 - фактичне значення нормативу достатності (адекватності) регулятивного капіталу (Н2). Зазначається два знаки після крапки.</t>
  </si>
  <si>
    <t>1. НРП Q007 - кінцева звітна дата - станом на перший робочий день декади, наступної за звітною.
2. Т100 - фактичне значення нормативу короткострокової ліквідності (Н6). Зазначається два знаки після крапки.</t>
  </si>
  <si>
    <t>1. Постанова Правління Національного банку України від 01.12.2015 № 847 (далі - Методика розрахунку).</t>
  </si>
  <si>
    <t>Розрахункове значення нормативу максимального розміру кредитного ризику на одного контрагента (Н7)</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</si>
  <si>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розрахункове значення нормативу максимального розміру кредитного ризику на одного контрагента (Н7), з урахуванням суми перевищення. Зазначається два знаки після крапки.</t>
  </si>
  <si>
    <t>1. Постанова Правління Національного банку України від 28.08.2001 №368 (зі змінами) (далі - Інструкція № 368).
2. “Методика розрахунку економічних нормативів регулювання діяльності банків в Україні”, схвалена рішенням Правління  Національного банку України від 15 грудня 2017 року № 803-рш (зі змінами) (далі – Методика № 803-рш).</t>
  </si>
  <si>
    <t>1. Зазначається кількість порушень нормативу максимального розміру кредитного ризику на одного контрагента (Н7) відповідно до Інструкції № 368.</t>
  </si>
  <si>
    <t>Кількість порушень нормативу достатності (адекватності) регулятивного капіталу (Н2) за звітний місяць</t>
  </si>
  <si>
    <t>1. Зазначається кількість порушень нормативу Н2 відповідно до Інструкції № 368.</t>
  </si>
  <si>
    <t>1. НРП Q007 - кінцева звітна дата - станом на перший робочий день місяця, наступного за звітним.
2. Т100 - Кількість порушень нормативу достатності (адекватності) регулятивного капіталу (Н2).
3. Кількість порушень зазначається станом за звітний місяць.</t>
  </si>
  <si>
    <t>Кількість порушень нормативу короткострокової ліквідності (Н6) за звітний місяць</t>
  </si>
  <si>
    <t>1. Зазначається кількість порушень нормативу Н6 відповідно до Інструкції № 368.</t>
  </si>
  <si>
    <t>1. НРП Q007 - кінцева звітна дата - станом на перший робочий день місяця, наступного за звітним.
2. Т100 - кількість порушень нормативу короткострокової ліквідності (Н6).
3. Кількість порушень зазначається станом за звітний місяць.</t>
  </si>
  <si>
    <t>Кількість порушень нормативу великих кредитних ризиків (Н8) за звітний місяць</t>
  </si>
  <si>
    <t>1. Зазначається кількість порушень нормативу Н8 відповідно до Інструкції № 368.</t>
  </si>
  <si>
    <t>Кількість порушень нормативу максимального розміру кредитного ризику за операціями з пов'язаними з банком особами (Н9) за звітний місяць</t>
  </si>
  <si>
    <t>1. Зазначається кількість порушень нормативу Н9 відповідно до Інструкції № 368.</t>
  </si>
  <si>
    <t>1. Постанова Правління Національного банку України від 01.12.2015 № 847 (далі - Методика розрахунку).
2. Постанова Правління Національного банку України від 12.08.2005 № 290.
3. Рішення Правління Національного банку України від 29.03.2018 № 184-рш.</t>
  </si>
  <si>
    <t>B6D025</t>
  </si>
  <si>
    <t>B6D026</t>
  </si>
  <si>
    <t>1. Зазначається кількість порушень нормативу Н3 відповідно до Інструкції № 368.</t>
  </si>
  <si>
    <t>1. НРП Q007 - кінцева звітна дата - станом на перший робочий день місяця, наступного за звітним.
2. Т100 - Кількість порушень нормативу достатності достатності основного капіталу  (Н3).
3. Кількість порушень зазначається станом за звітний місяць.</t>
  </si>
  <si>
    <t>1. НРП Q007 - кінцева звітна дата - станом на перший робочий день декади, наступної за звітною.
2. Т100 - фактичне значення нормативу достатності основного капіталу (Н3). Зазначається два знаки після крапки.</t>
  </si>
  <si>
    <t>Фактичне значення нормативу достатності основного капіталу (Н3)</t>
  </si>
  <si>
    <t>Кількість порушень нормативу достатності основного капіталу (Н3) за звітний місяць</t>
  </si>
  <si>
    <t>не пізніше п'ятого робочого дня місяця, наступного за звітним</t>
  </si>
  <si>
    <t>1. Розраховується відповідно до Методики розрахунку.
2. Розрахунок ліміту загальної відкритої валютної позиції (Л13-1) здійснюється щоденно за даними файлів 01X, 42X, 43X, 79X, 6BX.</t>
  </si>
  <si>
    <t>1. Розраховується відповідно до Методики розрахунку.
2. Розрахунок ліміту загальної відкритої валютної позиції (Л13-2) здійснюється щоденно за даними файлів 01X, 42X, 43X, 79X, 6BX.</t>
  </si>
  <si>
    <t>1. Зазначається кількість порушень лімітів загальної короткої відкритої валютної позиції (Л13-2) відповідно до Положення про порядок встановлення Національним банком України лімітів відкритої валютної позиції та контроль за їх дотриманням банками, затвердженого постановою Правління Національного банку України від 12 серпня 2005 р. № 290 та рішення Національного банку України від 29.03.2018 № 184-рш "Про встановлення лімітів відкритої валютної позиції банку".</t>
  </si>
  <si>
    <t>1. Зазначається кількість порушень лімітів загальної довгої відкритої валютної позиції (Л13-1) відповідно до Положення про порядок встановлення Національним банком України лімітів відкритої валютної позиції та контроль за їх дотриманням банками, затвердженого постановою Правління Національного банку України від 12 серпня 2005 р. № 290 та рішення Національного банку України від 29.03.2018 № 184-рш "Про встановлення лімітів відкритої валютної позиції банку".</t>
  </si>
  <si>
    <t>1. Розраховується відповідно до глави 3 розділу IX Інструкції № 368.</t>
  </si>
  <si>
    <t>1. Розрахункове значення нормативу максимального розміру кредитного ризику на одного контрагента (Н7), з урахуванням суми забезпечення, що відповідає вимогам пункту 22 глави 1, пунктів 2.2, 2.5 глави 2 розділу VІ Інструкції № 368.
2. Зазначається максимальне значення показника з усіх розрахованих.
3. Показник розраховується щоденно за даними файлів 01Х, 42Х, 79Х, С5Х, 6ВХ.</t>
  </si>
  <si>
    <t>1. Постанова Правління Національного банку України від 28.08.2001 № 368 (зі змінами) (далі - Інструкція № 368).</t>
  </si>
  <si>
    <t>1. Постанова Правління Національного банку України від 28.08.2001 № 368 (зі змінами) (далі - Інструкція № 368).
2. “Методика розрахунку економічних нормативів регулювання діяльності банків в Україні”, схвалена рішенням Правління  Національного банку України від 15 грудня 2017 року № 803-рш (зі змінами) (далі – Методика № 803-рш).</t>
  </si>
  <si>
    <t>1. Розраховується відповідно до глав 1, 2 розділу VІ Інструкції № 368 та розділу VII Методики № 803-рш.
2. Розрахунок нормативу максимального розміру кредитного ризику на одного контрагента (Н7) здійснюється щоденно за даними файлів 01Х, 42Х, 79Х, С5Х, 6ВХ.
3. Зазначається максимальне значення показника з усіх розрахованих.</t>
  </si>
  <si>
    <t>1. Розраховується відповідно до глав 1, 4 розділу V Інструкції № 368 та розділу VI Методики № 803-рш.
2. Розрахунок нормативу короткострокової ліквідності (Н6) здійснюється станом на 01, 11, 21 числа кожного місяця за даними файлів 01Х, 42Х, А7Х, С5Х.</t>
  </si>
  <si>
    <t>1. Розраховується відповідно до глави 1 розділу ІV Інструкції № 368 та розділу ІІІ Методики № 803-рш.
2. Розрахунок нормативу достатності (адекватності) регулятивного капіталу (Н2) здійснюється станом на 01, 11, 21 числа кожного місяця за даними файлів 01Х, 26Х, 42Х, 79Х, С5Х, 6ВХ.</t>
  </si>
  <si>
    <t>1. Розраховується відповідно до глави 1 розділу ІІ Інструкції № 368 та розділу ІІ Методики № 803-рш.
2. Розрахунок регулятивного капіталу банку здійснюється щоденно за даними файлів 01Х, 42Х, 79Х, С5Х, 6ВХ.</t>
  </si>
  <si>
    <t>1. Розраховується відповідно до глав 1, 3 розділу VІ Інструкції № 368 та розділу VII Методики № 803-рш.
2. Розрахунок нормативу великих кредитних ризиків (Н8) здійснюється щоденно за даними файлів 01Х, 42Х, 79Х, С5Х, 6ВХ.</t>
  </si>
  <si>
    <t>1. Розраховується відповідно до глав 1, 4 розділу VІ Інструкції № 368 та розділу VII Методики № 803-рш.
2. Розрахунок нормативу максимального розміру кредитного ризику за операціями з пов'язаними з банком особами (Н9) здійснюється щоденно за даними файлів 01Х, 42Х, 79Х, С5Х, 6ВХ.</t>
  </si>
  <si>
    <t>1. Розраховується відповідно до глав 1, 2 розділу VІІ Інструкції № 368 та розділу VIII Методики № 803-рш.
2. Розрахунок нормативу інвестування в цінні папери окремо за кожною установою (Н11) здійснюється щоденно за даними файлів 01Х, 42Х, С5Х.
3. Зазначається максимальне значення показника з усіх розрахованих.</t>
  </si>
  <si>
    <t>1. Розраховується відповідно до глав 1, 3 розділу VІІ Інструкції № 368 та розділу ІХ Методики № 803-рш.
2. Розрахунок нормативу загальної суми інвестування (Н12) здійснюється щоденно за даними файлів 01Х, 42Х, С5Х.</t>
  </si>
  <si>
    <t>1. Розраховується відповідно до глави 2 розділу ІV Інструкції № 368 та розділу ІV Методики № 803-рш.
2. Розрахунок нормативу достатності основного капіталу  (Н3) здійснюється станом на 01, 11, 21 числа кожного місяця за даними файлів 01Х, 26Х, 42Х, 79Х, С5Х, 6ВХ.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</si>
</sst>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3" fillId="0" borderId="0"/>
  </cellStyleXfs>
  <cellXfs count="75">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6" fillId="0" borderId="0" xfId="0" applyFont="1"/>
    <xf numFmtId="0" fontId="6" fillId="3" borderId="1" xfId="0" applyFont="1" applyFill="1" applyBorder="1" applyAlignment="1">
      <alignment horizontal="left" vertical="top" wrapText="1"/>
    </xf>
    <xf numFmtId="0" fontId="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5" fillId="3" borderId="1" xfId="0" applyFont="1" applyFill="1" applyBorder="1" applyAlignment="1">
      <alignment horizontal="center" vertical="center" wrapText="1"/>
    </xf>
    <xf numFmtId="0" fontId="10" fillId="3" borderId="1" xfId="0" applyFont="1" applyFill="1" applyBorder="1" applyAlignment="1">
      <alignment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2"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6" fillId="0" borderId="0" xfId="1" applyFont="1" applyAlignment="1">
      <alignment horizontal="center" vertical="center" wrapText="1"/>
    </xf>
    <xf numFmtId="0" fontId="13" fillId="0" borderId="0" xfId="1"/>
    <xf numFmtId="0" fontId="6" fillId="0" borderId="0" xfId="1" applyFont="1"/>
    <xf numFmtId="0" fontId="13" fillId="0" borderId="0" xfId="1" applyBorder="1" applyAlignment="1">
      <alignment horizontal="center"/>
    </xf>
    <xf numFmtId="0" fontId="13" fillId="0" borderId="0" xfId="1" applyBorder="1" applyAlignment="1"/>
    <xf numFmtId="0" fontId="13" fillId="0" borderId="0" xfId="1" applyBorder="1"/>
    <xf numFmtId="0" fontId="6" fillId="0" borderId="0" xfId="1" applyFont="1" applyBorder="1"/>
    <xf numFmtId="0" fontId="13" fillId="0" borderId="0" xfId="1" applyAlignment="1">
      <alignment horizontal="center"/>
    </xf>
    <xf numFmtId="0" fontId="0" fillId="0" borderId="1" xfId="0" applyFill="1" applyBorder="1" applyAlignment="1">
      <alignment horizontal="left" vertical="top" wrapText="1"/>
    </xf>
    <xf numFmtId="0" fontId="6" fillId="0" borderId="1" xfId="0" applyFont="1" applyFill="1" applyBorder="1" applyAlignment="1">
      <alignment horizontal="left" vertical="top" wrapText="1"/>
    </xf>
    <xf numFmtId="0" fontId="15" fillId="0" borderId="0" xfId="0" applyFont="1"/>
    <xf numFmtId="0" fontId="14" fillId="0" borderId="1" xfId="0" applyFont="1" applyBorder="1" applyAlignment="1">
      <alignment horizontal="center" vertical="center" wrapText="1"/>
    </xf>
    <xf numFmtId="0" fontId="14" fillId="0" borderId="1" xfId="0" applyFont="1" applyBorder="1" applyAlignment="1">
      <alignment wrapText="1"/>
    </xf>
    <xf numFmtId="0" fontId="15" fillId="0" borderId="1" xfId="0" applyFont="1" applyBorder="1" applyAlignment="1">
      <alignment horizontal="center"/>
    </xf>
    <xf numFmtId="0" fontId="16" fillId="0" borderId="1" xfId="1" applyFont="1" applyFill="1" applyBorder="1" applyAlignment="1">
      <alignment horizontal="left" vertical="top" wrapText="1"/>
    </xf>
    <xf numFmtId="0" fontId="16" fillId="0" borderId="1" xfId="0" applyFont="1" applyFill="1" applyBorder="1" applyAlignment="1">
      <alignment horizontal="left" vertical="top"/>
    </xf>
    <xf numFmtId="0" fontId="15" fillId="0" borderId="1" xfId="0" applyFont="1" applyBorder="1" applyAlignment="1">
      <alignment horizontal="left" vertical="top" wrapText="1"/>
    </xf>
    <xf numFmtId="0" fontId="5" fillId="0" borderId="1" xfId="0" applyFont="1" applyBorder="1" applyAlignment="1">
      <alignment horizontal="center" vertical="center" wrapText="1"/>
    </xf>
    <xf numFmtId="0" fontId="2"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top"/>
    </xf>
    <xf numFmtId="0" fontId="6" fillId="0" borderId="1" xfId="1" applyFont="1" applyFill="1" applyBorder="1"/>
    <xf numFmtId="0" fontId="6" fillId="0" borderId="1" xfId="1" applyFont="1" applyFill="1" applyBorder="1" applyAlignment="1">
      <alignment horizontal="left" vertical="top"/>
    </xf>
    <xf numFmtId="0" fontId="6" fillId="0" borderId="1"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3" borderId="1"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 xfId="1" applyFont="1" applyFill="1" applyBorder="1" applyAlignment="1">
      <alignment horizontal="left" vertical="top" wrapText="1"/>
    </xf>
    <xf numFmtId="0" fontId="9" fillId="0" borderId="1" xfId="0" applyFont="1" applyBorder="1" applyAlignment="1">
      <alignment horizontal="center" vertical="center"/>
    </xf>
    <xf numFmtId="0" fontId="0" fillId="0" borderId="1" xfId="0" applyBorder="1" applyAlignment="1"/>
    <xf numFmtId="0" fontId="5" fillId="0" borderId="1" xfId="0" applyFont="1" applyFill="1" applyBorder="1" applyAlignment="1">
      <alignment horizontal="left"/>
    </xf>
    <xf numFmtId="0" fontId="1" fillId="0" borderId="1" xfId="0" applyFont="1" applyFill="1"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vertical="top" wrapText="1"/>
    </xf>
    <xf numFmtId="0" fontId="0" fillId="0" borderId="1" xfId="0" applyBorder="1" applyAlignment="1">
      <alignment wrapText="1"/>
    </xf>
    <xf numFmtId="0" fontId="1" fillId="3" borderId="1" xfId="0" applyFont="1" applyFill="1" applyBorder="1" applyAlignment="1">
      <alignment horizontal="left" wrapText="1"/>
    </xf>
    <xf numFmtId="0" fontId="9" fillId="0" borderId="1" xfId="1" applyFont="1" applyBorder="1" applyAlignment="1">
      <alignment horizontal="center" vertical="center"/>
    </xf>
    <xf numFmtId="0" fontId="5" fillId="0" borderId="1" xfId="1" applyFont="1" applyFill="1" applyBorder="1" applyAlignment="1">
      <alignment horizontal="left"/>
    </xf>
    <xf numFmtId="0" fontId="6" fillId="0" borderId="1" xfId="1" applyFont="1" applyFill="1" applyBorder="1" applyAlignment="1">
      <alignment horizontal="left"/>
    </xf>
    <xf numFmtId="0" fontId="6" fillId="0" borderId="1" xfId="1" applyFont="1" applyBorder="1" applyAlignment="1">
      <alignment horizontal="left"/>
    </xf>
    <xf numFmtId="0" fontId="6" fillId="0" borderId="1" xfId="1" applyFont="1" applyFill="1" applyBorder="1" applyAlignment="1">
      <alignment horizontal="left" vertical="top" wrapText="1"/>
    </xf>
    <xf numFmtId="0" fontId="6" fillId="3" borderId="1" xfId="1" applyFont="1" applyFill="1" applyBorder="1" applyAlignment="1">
      <alignment horizontal="left"/>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34"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34"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34"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34"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34"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34"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34"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34"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34"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34"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34"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34"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34"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34"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34"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34"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34"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34"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34"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34"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34"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34"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34"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34"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34"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34"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34"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34"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34"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34"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34"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34"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34"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34"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34"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34"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34"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34"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34"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34"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34"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34"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34"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34"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34"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34"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34"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34"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34"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34"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34"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34"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34"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34"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34"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34"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34"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34"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34"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34"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34"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34"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34"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34"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56" t="s">
        <v>51</v>
      </c>
      <c r="B70" s="56"/>
      <c r="C70" s="56"/>
      <c r="D70" s="56"/>
      <c r="E70" s="56"/>
      <c r="F70" s="56"/>
      <c r="G70" s="56"/>
      <c r="H70" s="56"/>
      <c r="I70" s="56"/>
      <c r="J70" s="56"/>
      <c r="K70" s="57"/>
      <c r="T70" s="6"/>
      <c r="U70" s="6"/>
    </row>
    <row r="71" spans="1:21" x14ac:dyDescent="0.3">
      <c r="A71" s="58" t="s">
        <v>36</v>
      </c>
      <c r="B71" s="58"/>
      <c r="C71" s="59" t="s">
        <v>42</v>
      </c>
      <c r="D71" s="57"/>
      <c r="E71" s="60" t="s">
        <v>57</v>
      </c>
      <c r="F71" s="60"/>
      <c r="G71" s="60"/>
      <c r="H71" s="60"/>
      <c r="I71" s="60"/>
      <c r="J71" s="60"/>
      <c r="K71" s="60"/>
      <c r="T71" s="6"/>
      <c r="U71" s="6"/>
    </row>
    <row r="72" spans="1:21" x14ac:dyDescent="0.3">
      <c r="A72" s="58" t="s">
        <v>32</v>
      </c>
      <c r="B72" s="58"/>
      <c r="C72" s="61" t="s">
        <v>52</v>
      </c>
      <c r="D72" s="62"/>
      <c r="E72" s="60" t="s">
        <v>53</v>
      </c>
      <c r="F72" s="60"/>
      <c r="G72" s="60"/>
      <c r="H72" s="60"/>
      <c r="I72" s="60"/>
      <c r="J72" s="60"/>
      <c r="K72" s="60"/>
      <c r="T72" s="6"/>
      <c r="U72" s="6"/>
    </row>
    <row r="73" spans="1:21" x14ac:dyDescent="0.3">
      <c r="A73" s="58" t="s">
        <v>34</v>
      </c>
      <c r="B73" s="58"/>
      <c r="C73" s="63" t="s">
        <v>43</v>
      </c>
      <c r="D73" s="62"/>
      <c r="E73" s="60" t="s">
        <v>54</v>
      </c>
      <c r="F73" s="60"/>
      <c r="G73" s="60"/>
      <c r="H73" s="60"/>
      <c r="I73" s="60"/>
      <c r="J73" s="60"/>
      <c r="K73" s="60"/>
      <c r="T73" s="6"/>
      <c r="U73" s="6"/>
    </row>
    <row r="74" spans="1:21" x14ac:dyDescent="0.3">
      <c r="A74" s="58" t="s">
        <v>35</v>
      </c>
      <c r="B74" s="58"/>
      <c r="C74" s="61" t="s">
        <v>44</v>
      </c>
      <c r="D74" s="62"/>
      <c r="E74" s="60" t="s">
        <v>56</v>
      </c>
      <c r="F74" s="60"/>
      <c r="G74" s="60"/>
      <c r="H74" s="60"/>
      <c r="I74" s="60"/>
      <c r="J74" s="60"/>
      <c r="K74" s="60"/>
      <c r="T74" s="6"/>
      <c r="U74" s="6"/>
    </row>
    <row r="75" spans="1:21" x14ac:dyDescent="0.3">
      <c r="A75" s="58" t="s">
        <v>45</v>
      </c>
      <c r="B75" s="58"/>
      <c r="C75" s="61" t="s">
        <v>46</v>
      </c>
      <c r="D75" s="62"/>
      <c r="E75" s="60" t="s">
        <v>55</v>
      </c>
      <c r="F75" s="60"/>
      <c r="G75" s="60"/>
      <c r="H75" s="60"/>
      <c r="I75" s="60"/>
      <c r="J75" s="60"/>
      <c r="K75" s="60"/>
      <c r="T75" s="6"/>
      <c r="U75" s="6"/>
    </row>
  </sheetData>
  <mergeCells count="16">
    <mergeCell ref="A75:B75"/>
    <mergeCell ref="C75:D75"/>
    <mergeCell ref="E75:K75"/>
    <mergeCell ref="A73:B73"/>
    <mergeCell ref="C73:D73"/>
    <mergeCell ref="E73:K73"/>
    <mergeCell ref="A74:B74"/>
    <mergeCell ref="C74:D74"/>
    <mergeCell ref="E74:K74"/>
    <mergeCell ref="A70:K70"/>
    <mergeCell ref="A71:B71"/>
    <mergeCell ref="C71:D71"/>
    <mergeCell ref="E71:K71"/>
    <mergeCell ref="A72:B72"/>
    <mergeCell ref="C72:D72"/>
    <mergeCell ref="E72:K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zoomScale="70" zoomScaleNormal="70" workbookViewId="0"/>
  </sheetViews>
  <sheetFormatPr defaultColWidth="9.109375" defaultRowHeight="14.4" x14ac:dyDescent="0.3"/>
  <cols>
    <col min="1" max="1" width="4.5546875" style="33" customWidth="1"/>
    <col min="2" max="2" width="15.44140625" style="27" customWidth="1"/>
    <col min="3" max="3" width="14" style="27" customWidth="1"/>
    <col min="4" max="4" width="26.44140625" style="27" customWidth="1"/>
    <col min="5" max="5" width="12.6640625" style="27" customWidth="1"/>
    <col min="6" max="6" width="9.88671875" style="27" customWidth="1"/>
    <col min="7" max="7" width="10" style="27" customWidth="1"/>
    <col min="8" max="8" width="11.33203125" style="27" customWidth="1"/>
    <col min="9" max="9" width="24.44140625" style="27" customWidth="1"/>
    <col min="10" max="10" width="19.44140625" style="27" customWidth="1"/>
    <col min="11" max="11" width="25" style="27" customWidth="1"/>
    <col min="12" max="12" width="47.88671875" style="27" customWidth="1"/>
    <col min="13" max="13" width="71.5546875" style="27" customWidth="1"/>
    <col min="14" max="14" width="14.44140625" style="27" customWidth="1"/>
    <col min="15" max="15" width="8.6640625" style="27" customWidth="1"/>
    <col min="16" max="16" width="20.6640625" style="27" customWidth="1"/>
    <col min="17" max="17" width="14.88671875" style="27" customWidth="1"/>
    <col min="18" max="18" width="11.88671875" style="27" customWidth="1"/>
    <col min="19" max="19" width="12" style="28" customWidth="1"/>
    <col min="20" max="20" width="17.33203125" style="27" customWidth="1"/>
    <col min="21" max="21" width="17" style="28" customWidth="1"/>
    <col min="22" max="16384" width="9.109375" style="27"/>
  </cols>
  <sheetData>
    <row r="1" spans="1:21" s="26" customFormat="1" ht="75.75" customHeight="1" x14ac:dyDescent="0.3">
      <c r="A1" s="44" t="s">
        <v>0</v>
      </c>
      <c r="B1" s="44" t="s">
        <v>1</v>
      </c>
      <c r="C1" s="44" t="s">
        <v>2</v>
      </c>
      <c r="D1" s="45" t="str">
        <f>"Назва"&amp;REPT(" ", 255)</f>
        <v xml:space="preserve">Назва                                                                                                                                                                                                                                                               </v>
      </c>
      <c r="E1" s="45" t="s">
        <v>4</v>
      </c>
      <c r="F1" s="45" t="str">
        <f>"Метрика"&amp;REPT(" ", 255)</f>
        <v xml:space="preserve">Метрика                                                                                                                                                                                                                                                               </v>
      </c>
      <c r="G1" s="45" t="s">
        <v>6</v>
      </c>
      <c r="H1" s="45" t="str">
        <f>"Параметри (розрізи даних)"&amp;REPT(" ", 255)</f>
        <v xml:space="preserve">Параметри (розрізи даних)                                                                                                                                                                                                                                                               </v>
      </c>
      <c r="I1" s="45" t="s">
        <v>8</v>
      </c>
      <c r="J1" s="45" t="str">
        <f>"НРП"&amp;CHAR(13)&amp;CHAR(10)&amp;"(некласифікований реквізит показника), додаткова текстова інформація"&amp;REPT(" ", 255)</f>
        <v xml:space="preserve">НРП_x000D_
(некласифікований реквізит показника), додаткова текстова інформація                                                                                                                                                                                                                                                               </v>
      </c>
      <c r="K1" s="45" t="s">
        <v>10</v>
      </c>
      <c r="L1" s="45" t="s">
        <v>11</v>
      </c>
      <c r="M1" s="45" t="s">
        <v>12</v>
      </c>
      <c r="N1" s="45" t="s">
        <v>13</v>
      </c>
      <c r="O1" s="45" t="s">
        <v>14</v>
      </c>
      <c r="P1" s="45" t="s">
        <v>15</v>
      </c>
      <c r="Q1" s="45" t="s">
        <v>16</v>
      </c>
      <c r="R1" s="45" t="s">
        <v>17</v>
      </c>
      <c r="S1" s="45" t="s">
        <v>18</v>
      </c>
      <c r="T1" s="45" t="s">
        <v>19</v>
      </c>
      <c r="U1" s="45" t="s">
        <v>20</v>
      </c>
    </row>
    <row r="2" spans="1:21" s="26" customFormat="1" ht="15.6" x14ac:dyDescent="0.3">
      <c r="A2" s="46">
        <v>1</v>
      </c>
      <c r="B2" s="46">
        <v>2</v>
      </c>
      <c r="C2" s="46">
        <v>3</v>
      </c>
      <c r="D2" s="47">
        <v>4</v>
      </c>
      <c r="E2" s="47">
        <v>5</v>
      </c>
      <c r="F2" s="47">
        <v>6</v>
      </c>
      <c r="G2" s="47">
        <v>7</v>
      </c>
      <c r="H2" s="47">
        <v>8</v>
      </c>
      <c r="I2" s="47">
        <v>9</v>
      </c>
      <c r="J2" s="47">
        <v>10</v>
      </c>
      <c r="K2" s="47">
        <v>11</v>
      </c>
      <c r="L2" s="47">
        <v>12</v>
      </c>
      <c r="M2" s="47">
        <v>13</v>
      </c>
      <c r="N2" s="47">
        <v>14</v>
      </c>
      <c r="O2" s="47">
        <v>15</v>
      </c>
      <c r="P2" s="47">
        <v>16</v>
      </c>
      <c r="Q2" s="47">
        <v>17</v>
      </c>
      <c r="R2" s="47">
        <v>18</v>
      </c>
      <c r="S2" s="47">
        <v>19</v>
      </c>
      <c r="T2" s="47">
        <v>20</v>
      </c>
      <c r="U2" s="47">
        <v>21</v>
      </c>
    </row>
    <row r="3" spans="1:21" s="26" customFormat="1" ht="216" x14ac:dyDescent="0.3">
      <c r="A3" s="48">
        <v>1</v>
      </c>
      <c r="B3" s="54" t="s">
        <v>365</v>
      </c>
      <c r="C3" s="54" t="s">
        <v>24</v>
      </c>
      <c r="D3" s="54" t="s">
        <v>342</v>
      </c>
      <c r="E3" s="49"/>
      <c r="F3" s="54" t="s">
        <v>358</v>
      </c>
      <c r="G3" s="50" t="s">
        <v>23</v>
      </c>
      <c r="H3" s="54" t="s">
        <v>24</v>
      </c>
      <c r="I3" s="54" t="s">
        <v>338</v>
      </c>
      <c r="J3" s="54" t="s">
        <v>337</v>
      </c>
      <c r="K3" s="35" t="s">
        <v>403</v>
      </c>
      <c r="L3" s="54" t="s">
        <v>435</v>
      </c>
      <c r="M3" s="35" t="s">
        <v>385</v>
      </c>
      <c r="N3" s="54" t="s">
        <v>359</v>
      </c>
      <c r="O3" s="50">
        <v>611</v>
      </c>
      <c r="P3" s="35" t="s">
        <v>339</v>
      </c>
      <c r="Q3" s="54" t="s">
        <v>340</v>
      </c>
      <c r="R3" s="54" t="s">
        <v>423</v>
      </c>
      <c r="S3" s="54" t="s">
        <v>341</v>
      </c>
      <c r="T3" s="35" t="s">
        <v>360</v>
      </c>
      <c r="U3" s="35" t="s">
        <v>360</v>
      </c>
    </row>
    <row r="4" spans="1:21" s="26" customFormat="1" ht="216" x14ac:dyDescent="0.3">
      <c r="A4" s="48">
        <f>A3+1</f>
        <v>2</v>
      </c>
      <c r="B4" s="54" t="s">
        <v>366</v>
      </c>
      <c r="C4" s="54" t="s">
        <v>24</v>
      </c>
      <c r="D4" s="54" t="s">
        <v>343</v>
      </c>
      <c r="E4" s="49"/>
      <c r="F4" s="54" t="s">
        <v>358</v>
      </c>
      <c r="G4" s="50" t="s">
        <v>336</v>
      </c>
      <c r="H4" s="54" t="s">
        <v>24</v>
      </c>
      <c r="I4" s="54" t="s">
        <v>338</v>
      </c>
      <c r="J4" s="54" t="s">
        <v>337</v>
      </c>
      <c r="K4" s="35" t="s">
        <v>403</v>
      </c>
      <c r="L4" s="54" t="s">
        <v>434</v>
      </c>
      <c r="M4" s="35" t="s">
        <v>398</v>
      </c>
      <c r="N4" s="54" t="s">
        <v>359</v>
      </c>
      <c r="O4" s="50">
        <v>611</v>
      </c>
      <c r="P4" s="35" t="s">
        <v>339</v>
      </c>
      <c r="Q4" s="54" t="s">
        <v>340</v>
      </c>
      <c r="R4" s="55" t="s">
        <v>423</v>
      </c>
      <c r="S4" s="54" t="s">
        <v>341</v>
      </c>
      <c r="T4" s="35" t="s">
        <v>360</v>
      </c>
      <c r="U4" s="35" t="s">
        <v>360</v>
      </c>
    </row>
    <row r="5" spans="1:21" s="26" customFormat="1" ht="86.4" x14ac:dyDescent="0.3">
      <c r="A5" s="48">
        <f t="shared" ref="A5:A22" si="0">A4+1</f>
        <v>3</v>
      </c>
      <c r="B5" s="54" t="s">
        <v>367</v>
      </c>
      <c r="C5" s="54" t="s">
        <v>24</v>
      </c>
      <c r="D5" s="54" t="s">
        <v>405</v>
      </c>
      <c r="E5" s="49"/>
      <c r="F5" s="54" t="s">
        <v>358</v>
      </c>
      <c r="G5" s="50" t="s">
        <v>347</v>
      </c>
      <c r="H5" s="54" t="s">
        <v>24</v>
      </c>
      <c r="I5" s="54" t="s">
        <v>338</v>
      </c>
      <c r="J5" s="54" t="s">
        <v>337</v>
      </c>
      <c r="K5" s="35" t="s">
        <v>430</v>
      </c>
      <c r="L5" s="54" t="s">
        <v>406</v>
      </c>
      <c r="M5" s="35" t="s">
        <v>407</v>
      </c>
      <c r="N5" s="54" t="s">
        <v>359</v>
      </c>
      <c r="O5" s="50">
        <v>611</v>
      </c>
      <c r="P5" s="35" t="s">
        <v>339</v>
      </c>
      <c r="Q5" s="54" t="s">
        <v>340</v>
      </c>
      <c r="R5" s="55" t="s">
        <v>423</v>
      </c>
      <c r="S5" s="54" t="s">
        <v>341</v>
      </c>
      <c r="T5" s="35" t="s">
        <v>360</v>
      </c>
      <c r="U5" s="35" t="s">
        <v>360</v>
      </c>
    </row>
    <row r="6" spans="1:21" s="26" customFormat="1" ht="216" x14ac:dyDescent="0.3">
      <c r="A6" s="48">
        <f>A5+1</f>
        <v>4</v>
      </c>
      <c r="B6" s="54" t="s">
        <v>368</v>
      </c>
      <c r="C6" s="54" t="s">
        <v>24</v>
      </c>
      <c r="D6" s="54" t="s">
        <v>344</v>
      </c>
      <c r="E6" s="49"/>
      <c r="F6" s="54" t="s">
        <v>358</v>
      </c>
      <c r="G6" s="50" t="s">
        <v>336</v>
      </c>
      <c r="H6" s="54" t="s">
        <v>24</v>
      </c>
      <c r="I6" s="54" t="s">
        <v>338</v>
      </c>
      <c r="J6" s="54" t="s">
        <v>337</v>
      </c>
      <c r="K6" s="35" t="s">
        <v>403</v>
      </c>
      <c r="L6" s="54" t="s">
        <v>433</v>
      </c>
      <c r="M6" s="35" t="s">
        <v>399</v>
      </c>
      <c r="N6" s="54" t="s">
        <v>359</v>
      </c>
      <c r="O6" s="50">
        <v>611</v>
      </c>
      <c r="P6" s="35" t="s">
        <v>339</v>
      </c>
      <c r="Q6" s="54" t="s">
        <v>340</v>
      </c>
      <c r="R6" s="55" t="s">
        <v>423</v>
      </c>
      <c r="S6" s="54" t="s">
        <v>341</v>
      </c>
      <c r="T6" s="35" t="s">
        <v>360</v>
      </c>
      <c r="U6" s="35" t="s">
        <v>360</v>
      </c>
    </row>
    <row r="7" spans="1:21" s="26" customFormat="1" ht="86.4" x14ac:dyDescent="0.3">
      <c r="A7" s="48">
        <f t="shared" si="0"/>
        <v>5</v>
      </c>
      <c r="B7" s="54" t="s">
        <v>369</v>
      </c>
      <c r="C7" s="54" t="s">
        <v>24</v>
      </c>
      <c r="D7" s="54" t="s">
        <v>408</v>
      </c>
      <c r="E7" s="49"/>
      <c r="F7" s="54" t="s">
        <v>358</v>
      </c>
      <c r="G7" s="50" t="s">
        <v>347</v>
      </c>
      <c r="H7" s="54" t="s">
        <v>24</v>
      </c>
      <c r="I7" s="54" t="s">
        <v>338</v>
      </c>
      <c r="J7" s="54" t="s">
        <v>337</v>
      </c>
      <c r="K7" s="35" t="s">
        <v>430</v>
      </c>
      <c r="L7" s="54" t="s">
        <v>409</v>
      </c>
      <c r="M7" s="35" t="s">
        <v>410</v>
      </c>
      <c r="N7" s="54" t="s">
        <v>359</v>
      </c>
      <c r="O7" s="50">
        <v>611</v>
      </c>
      <c r="P7" s="35" t="s">
        <v>339</v>
      </c>
      <c r="Q7" s="54" t="s">
        <v>340</v>
      </c>
      <c r="R7" s="55" t="s">
        <v>423</v>
      </c>
      <c r="S7" s="54" t="s">
        <v>341</v>
      </c>
      <c r="T7" s="35" t="s">
        <v>360</v>
      </c>
      <c r="U7" s="35" t="s">
        <v>360</v>
      </c>
    </row>
    <row r="8" spans="1:21" s="26" customFormat="1" ht="216" x14ac:dyDescent="0.3">
      <c r="A8" s="48">
        <f t="shared" si="0"/>
        <v>6</v>
      </c>
      <c r="B8" s="54" t="s">
        <v>370</v>
      </c>
      <c r="C8" s="54" t="s">
        <v>24</v>
      </c>
      <c r="D8" s="54" t="s">
        <v>345</v>
      </c>
      <c r="E8" s="49"/>
      <c r="F8" s="54" t="s">
        <v>358</v>
      </c>
      <c r="G8" s="50" t="s">
        <v>336</v>
      </c>
      <c r="H8" s="54" t="s">
        <v>24</v>
      </c>
      <c r="I8" s="54" t="s">
        <v>338</v>
      </c>
      <c r="J8" s="54" t="s">
        <v>337</v>
      </c>
      <c r="K8" s="35" t="s">
        <v>403</v>
      </c>
      <c r="L8" s="54" t="s">
        <v>432</v>
      </c>
      <c r="M8" s="35" t="s">
        <v>386</v>
      </c>
      <c r="N8" s="54" t="s">
        <v>359</v>
      </c>
      <c r="O8" s="50">
        <v>611</v>
      </c>
      <c r="P8" s="35" t="s">
        <v>339</v>
      </c>
      <c r="Q8" s="54" t="s">
        <v>340</v>
      </c>
      <c r="R8" s="55" t="s">
        <v>423</v>
      </c>
      <c r="S8" s="54" t="s">
        <v>341</v>
      </c>
      <c r="T8" s="35" t="s">
        <v>360</v>
      </c>
      <c r="U8" s="35" t="s">
        <v>360</v>
      </c>
    </row>
    <row r="9" spans="1:21" s="26" customFormat="1" ht="216" x14ac:dyDescent="0.3">
      <c r="A9" s="48">
        <f t="shared" si="0"/>
        <v>7</v>
      </c>
      <c r="B9" s="54" t="s">
        <v>371</v>
      </c>
      <c r="C9" s="54" t="s">
        <v>24</v>
      </c>
      <c r="D9" s="54" t="s">
        <v>346</v>
      </c>
      <c r="E9" s="49"/>
      <c r="F9" s="54" t="s">
        <v>358</v>
      </c>
      <c r="G9" s="50" t="s">
        <v>347</v>
      </c>
      <c r="H9" s="54" t="s">
        <v>24</v>
      </c>
      <c r="I9" s="54" t="s">
        <v>338</v>
      </c>
      <c r="J9" s="54" t="s">
        <v>337</v>
      </c>
      <c r="K9" s="35" t="s">
        <v>403</v>
      </c>
      <c r="L9" s="54" t="s">
        <v>404</v>
      </c>
      <c r="M9" s="35" t="s">
        <v>387</v>
      </c>
      <c r="N9" s="54" t="s">
        <v>359</v>
      </c>
      <c r="O9" s="50">
        <v>611</v>
      </c>
      <c r="P9" s="35" t="s">
        <v>339</v>
      </c>
      <c r="Q9" s="54" t="s">
        <v>340</v>
      </c>
      <c r="R9" s="55" t="s">
        <v>423</v>
      </c>
      <c r="S9" s="54" t="s">
        <v>341</v>
      </c>
      <c r="T9" s="35" t="s">
        <v>360</v>
      </c>
      <c r="U9" s="35" t="s">
        <v>360</v>
      </c>
    </row>
    <row r="10" spans="1:21" s="26" customFormat="1" ht="140.25" customHeight="1" x14ac:dyDescent="0.3">
      <c r="A10" s="48">
        <f t="shared" si="0"/>
        <v>8</v>
      </c>
      <c r="B10" s="54" t="s">
        <v>372</v>
      </c>
      <c r="C10" s="54" t="s">
        <v>24</v>
      </c>
      <c r="D10" s="54" t="s">
        <v>401</v>
      </c>
      <c r="E10" s="49"/>
      <c r="F10" s="54" t="s">
        <v>358</v>
      </c>
      <c r="G10" s="50" t="s">
        <v>336</v>
      </c>
      <c r="H10" s="54" t="s">
        <v>24</v>
      </c>
      <c r="I10" s="54" t="s">
        <v>338</v>
      </c>
      <c r="J10" s="54" t="s">
        <v>337</v>
      </c>
      <c r="K10" s="35" t="s">
        <v>403</v>
      </c>
      <c r="L10" s="54" t="s">
        <v>429</v>
      </c>
      <c r="M10" s="35" t="s">
        <v>402</v>
      </c>
      <c r="N10" s="54" t="s">
        <v>359</v>
      </c>
      <c r="O10" s="50">
        <v>611</v>
      </c>
      <c r="P10" s="35" t="s">
        <v>339</v>
      </c>
      <c r="Q10" s="54" t="s">
        <v>340</v>
      </c>
      <c r="R10" s="55" t="s">
        <v>423</v>
      </c>
      <c r="S10" s="54" t="s">
        <v>341</v>
      </c>
      <c r="T10" s="35" t="s">
        <v>360</v>
      </c>
      <c r="U10" s="35" t="s">
        <v>360</v>
      </c>
    </row>
    <row r="11" spans="1:21" s="26" customFormat="1" ht="216" x14ac:dyDescent="0.3">
      <c r="A11" s="48">
        <f t="shared" si="0"/>
        <v>9</v>
      </c>
      <c r="B11" s="54" t="s">
        <v>373</v>
      </c>
      <c r="C11" s="54" t="s">
        <v>24</v>
      </c>
      <c r="D11" s="54" t="s">
        <v>348</v>
      </c>
      <c r="E11" s="49"/>
      <c r="F11" s="54" t="s">
        <v>358</v>
      </c>
      <c r="G11" s="50" t="s">
        <v>336</v>
      </c>
      <c r="H11" s="54" t="s">
        <v>24</v>
      </c>
      <c r="I11" s="54" t="s">
        <v>338</v>
      </c>
      <c r="J11" s="54" t="s">
        <v>337</v>
      </c>
      <c r="K11" s="35" t="s">
        <v>403</v>
      </c>
      <c r="L11" s="54" t="s">
        <v>436</v>
      </c>
      <c r="M11" s="35" t="s">
        <v>388</v>
      </c>
      <c r="N11" s="54" t="s">
        <v>359</v>
      </c>
      <c r="O11" s="50">
        <v>611</v>
      </c>
      <c r="P11" s="35" t="s">
        <v>339</v>
      </c>
      <c r="Q11" s="54" t="s">
        <v>340</v>
      </c>
      <c r="R11" s="55" t="s">
        <v>423</v>
      </c>
      <c r="S11" s="54" t="s">
        <v>341</v>
      </c>
      <c r="T11" s="35" t="s">
        <v>360</v>
      </c>
      <c r="U11" s="35" t="s">
        <v>360</v>
      </c>
    </row>
    <row r="12" spans="1:21" s="26" customFormat="1" ht="86.4" x14ac:dyDescent="0.3">
      <c r="A12" s="48">
        <f t="shared" si="0"/>
        <v>10</v>
      </c>
      <c r="B12" s="54" t="s">
        <v>374</v>
      </c>
      <c r="C12" s="54" t="s">
        <v>24</v>
      </c>
      <c r="D12" s="54" t="s">
        <v>411</v>
      </c>
      <c r="E12" s="49"/>
      <c r="F12" s="54" t="s">
        <v>358</v>
      </c>
      <c r="G12" s="50" t="s">
        <v>347</v>
      </c>
      <c r="H12" s="54" t="s">
        <v>24</v>
      </c>
      <c r="I12" s="54" t="s">
        <v>338</v>
      </c>
      <c r="J12" s="54" t="s">
        <v>337</v>
      </c>
      <c r="K12" s="35" t="s">
        <v>430</v>
      </c>
      <c r="L12" s="54" t="s">
        <v>412</v>
      </c>
      <c r="M12" s="35" t="s">
        <v>363</v>
      </c>
      <c r="N12" s="54" t="s">
        <v>359</v>
      </c>
      <c r="O12" s="50">
        <v>611</v>
      </c>
      <c r="P12" s="35" t="s">
        <v>339</v>
      </c>
      <c r="Q12" s="54" t="s">
        <v>340</v>
      </c>
      <c r="R12" s="55" t="s">
        <v>423</v>
      </c>
      <c r="S12" s="54" t="s">
        <v>341</v>
      </c>
      <c r="T12" s="35" t="s">
        <v>360</v>
      </c>
      <c r="U12" s="35" t="s">
        <v>360</v>
      </c>
    </row>
    <row r="13" spans="1:21" s="26" customFormat="1" ht="216" x14ac:dyDescent="0.3">
      <c r="A13" s="48">
        <f t="shared" si="0"/>
        <v>11</v>
      </c>
      <c r="B13" s="54" t="s">
        <v>375</v>
      </c>
      <c r="C13" s="54" t="s">
        <v>24</v>
      </c>
      <c r="D13" s="54" t="s">
        <v>349</v>
      </c>
      <c r="E13" s="49"/>
      <c r="F13" s="54" t="s">
        <v>358</v>
      </c>
      <c r="G13" s="50" t="s">
        <v>336</v>
      </c>
      <c r="H13" s="54" t="s">
        <v>24</v>
      </c>
      <c r="I13" s="54" t="s">
        <v>338</v>
      </c>
      <c r="J13" s="54" t="s">
        <v>337</v>
      </c>
      <c r="K13" s="35" t="s">
        <v>403</v>
      </c>
      <c r="L13" s="54" t="s">
        <v>437</v>
      </c>
      <c r="M13" s="35" t="s">
        <v>389</v>
      </c>
      <c r="N13" s="54" t="s">
        <v>359</v>
      </c>
      <c r="O13" s="50">
        <v>611</v>
      </c>
      <c r="P13" s="35" t="s">
        <v>339</v>
      </c>
      <c r="Q13" s="54" t="s">
        <v>340</v>
      </c>
      <c r="R13" s="55" t="s">
        <v>423</v>
      </c>
      <c r="S13" s="54" t="s">
        <v>341</v>
      </c>
      <c r="T13" s="35" t="s">
        <v>360</v>
      </c>
      <c r="U13" s="35" t="s">
        <v>360</v>
      </c>
    </row>
    <row r="14" spans="1:21" s="26" customFormat="1" ht="100.8" x14ac:dyDescent="0.3">
      <c r="A14" s="48">
        <f t="shared" si="0"/>
        <v>12</v>
      </c>
      <c r="B14" s="54" t="s">
        <v>376</v>
      </c>
      <c r="C14" s="54" t="s">
        <v>24</v>
      </c>
      <c r="D14" s="54" t="s">
        <v>413</v>
      </c>
      <c r="E14" s="49"/>
      <c r="F14" s="54" t="s">
        <v>358</v>
      </c>
      <c r="G14" s="50" t="s">
        <v>347</v>
      </c>
      <c r="H14" s="54" t="s">
        <v>24</v>
      </c>
      <c r="I14" s="54" t="s">
        <v>338</v>
      </c>
      <c r="J14" s="54" t="s">
        <v>337</v>
      </c>
      <c r="K14" s="35" t="s">
        <v>430</v>
      </c>
      <c r="L14" s="54" t="s">
        <v>414</v>
      </c>
      <c r="M14" s="35" t="s">
        <v>364</v>
      </c>
      <c r="N14" s="54" t="s">
        <v>359</v>
      </c>
      <c r="O14" s="50">
        <v>611</v>
      </c>
      <c r="P14" s="35" t="s">
        <v>339</v>
      </c>
      <c r="Q14" s="54" t="s">
        <v>340</v>
      </c>
      <c r="R14" s="55" t="s">
        <v>423</v>
      </c>
      <c r="S14" s="54" t="s">
        <v>341</v>
      </c>
      <c r="T14" s="35" t="s">
        <v>360</v>
      </c>
      <c r="U14" s="35" t="s">
        <v>360</v>
      </c>
    </row>
    <row r="15" spans="1:21" s="26" customFormat="1" ht="216" x14ac:dyDescent="0.3">
      <c r="A15" s="48">
        <f t="shared" si="0"/>
        <v>13</v>
      </c>
      <c r="B15" s="54" t="s">
        <v>377</v>
      </c>
      <c r="C15" s="54" t="s">
        <v>24</v>
      </c>
      <c r="D15" s="54" t="s">
        <v>350</v>
      </c>
      <c r="E15" s="49"/>
      <c r="F15" s="54" t="s">
        <v>358</v>
      </c>
      <c r="G15" s="50" t="s">
        <v>336</v>
      </c>
      <c r="H15" s="54" t="s">
        <v>24</v>
      </c>
      <c r="I15" s="54" t="s">
        <v>338</v>
      </c>
      <c r="J15" s="54" t="s">
        <v>337</v>
      </c>
      <c r="K15" s="35" t="s">
        <v>431</v>
      </c>
      <c r="L15" s="54" t="s">
        <v>438</v>
      </c>
      <c r="M15" s="35" t="s">
        <v>390</v>
      </c>
      <c r="N15" s="54" t="s">
        <v>359</v>
      </c>
      <c r="O15" s="50">
        <v>611</v>
      </c>
      <c r="P15" s="35" t="s">
        <v>339</v>
      </c>
      <c r="Q15" s="54" t="s">
        <v>340</v>
      </c>
      <c r="R15" s="55" t="s">
        <v>423</v>
      </c>
      <c r="S15" s="54" t="s">
        <v>341</v>
      </c>
      <c r="T15" s="35" t="s">
        <v>360</v>
      </c>
      <c r="U15" s="35" t="s">
        <v>360</v>
      </c>
    </row>
    <row r="16" spans="1:21" s="26" customFormat="1" ht="86.4" x14ac:dyDescent="0.3">
      <c r="A16" s="48">
        <f t="shared" si="0"/>
        <v>14</v>
      </c>
      <c r="B16" s="54" t="s">
        <v>378</v>
      </c>
      <c r="C16" s="54" t="s">
        <v>24</v>
      </c>
      <c r="D16" s="54" t="s">
        <v>356</v>
      </c>
      <c r="E16" s="49"/>
      <c r="F16" s="54" t="s">
        <v>358</v>
      </c>
      <c r="G16" s="50" t="s">
        <v>336</v>
      </c>
      <c r="H16" s="54" t="s">
        <v>24</v>
      </c>
      <c r="I16" s="54" t="s">
        <v>338</v>
      </c>
      <c r="J16" s="54" t="s">
        <v>337</v>
      </c>
      <c r="K16" s="35" t="s">
        <v>430</v>
      </c>
      <c r="L16" s="54" t="s">
        <v>428</v>
      </c>
      <c r="M16" s="35" t="s">
        <v>361</v>
      </c>
      <c r="N16" s="54" t="s">
        <v>359</v>
      </c>
      <c r="O16" s="50">
        <v>611</v>
      </c>
      <c r="P16" s="35" t="s">
        <v>339</v>
      </c>
      <c r="Q16" s="54" t="s">
        <v>340</v>
      </c>
      <c r="R16" s="55" t="s">
        <v>423</v>
      </c>
      <c r="S16" s="54" t="s">
        <v>341</v>
      </c>
      <c r="T16" s="35" t="s">
        <v>360</v>
      </c>
      <c r="U16" s="35" t="s">
        <v>360</v>
      </c>
    </row>
    <row r="17" spans="1:21" s="26" customFormat="1" ht="216" x14ac:dyDescent="0.3">
      <c r="A17" s="48">
        <f t="shared" si="0"/>
        <v>15</v>
      </c>
      <c r="B17" s="54" t="s">
        <v>379</v>
      </c>
      <c r="C17" s="54" t="s">
        <v>24</v>
      </c>
      <c r="D17" s="54" t="s">
        <v>351</v>
      </c>
      <c r="E17" s="49"/>
      <c r="F17" s="54" t="s">
        <v>358</v>
      </c>
      <c r="G17" s="50" t="s">
        <v>336</v>
      </c>
      <c r="H17" s="54" t="s">
        <v>24</v>
      </c>
      <c r="I17" s="54" t="s">
        <v>338</v>
      </c>
      <c r="J17" s="54" t="s">
        <v>337</v>
      </c>
      <c r="K17" s="35" t="s">
        <v>431</v>
      </c>
      <c r="L17" s="54" t="s">
        <v>439</v>
      </c>
      <c r="M17" s="35" t="s">
        <v>391</v>
      </c>
      <c r="N17" s="54" t="s">
        <v>359</v>
      </c>
      <c r="O17" s="50">
        <v>611</v>
      </c>
      <c r="P17" s="35" t="s">
        <v>339</v>
      </c>
      <c r="Q17" s="54" t="s">
        <v>340</v>
      </c>
      <c r="R17" s="55" t="s">
        <v>423</v>
      </c>
      <c r="S17" s="54" t="s">
        <v>341</v>
      </c>
      <c r="T17" s="35" t="s">
        <v>360</v>
      </c>
      <c r="U17" s="35" t="s">
        <v>360</v>
      </c>
    </row>
    <row r="18" spans="1:21" s="26" customFormat="1" ht="86.4" x14ac:dyDescent="0.3">
      <c r="A18" s="48">
        <f t="shared" si="0"/>
        <v>16</v>
      </c>
      <c r="B18" s="54" t="s">
        <v>380</v>
      </c>
      <c r="C18" s="54" t="s">
        <v>24</v>
      </c>
      <c r="D18" s="54" t="s">
        <v>357</v>
      </c>
      <c r="E18" s="49"/>
      <c r="F18" s="54" t="s">
        <v>358</v>
      </c>
      <c r="G18" s="50" t="s">
        <v>336</v>
      </c>
      <c r="H18" s="54" t="s">
        <v>24</v>
      </c>
      <c r="I18" s="54" t="s">
        <v>338</v>
      </c>
      <c r="J18" s="54" t="s">
        <v>337</v>
      </c>
      <c r="K18" s="35" t="s">
        <v>430</v>
      </c>
      <c r="L18" s="54" t="s">
        <v>428</v>
      </c>
      <c r="M18" s="35" t="s">
        <v>362</v>
      </c>
      <c r="N18" s="54" t="s">
        <v>359</v>
      </c>
      <c r="O18" s="50">
        <v>611</v>
      </c>
      <c r="P18" s="35" t="s">
        <v>339</v>
      </c>
      <c r="Q18" s="54" t="s">
        <v>340</v>
      </c>
      <c r="R18" s="55" t="s">
        <v>423</v>
      </c>
      <c r="S18" s="54" t="s">
        <v>341</v>
      </c>
      <c r="T18" s="35" t="s">
        <v>360</v>
      </c>
      <c r="U18" s="35" t="s">
        <v>360</v>
      </c>
    </row>
    <row r="19" spans="1:21" s="26" customFormat="1" ht="100.8" x14ac:dyDescent="0.3">
      <c r="A19" s="48">
        <f t="shared" si="0"/>
        <v>17</v>
      </c>
      <c r="B19" s="54" t="s">
        <v>381</v>
      </c>
      <c r="C19" s="54" t="s">
        <v>24</v>
      </c>
      <c r="D19" s="54" t="s">
        <v>352</v>
      </c>
      <c r="E19" s="49"/>
      <c r="F19" s="54" t="s">
        <v>358</v>
      </c>
      <c r="G19" s="50" t="s">
        <v>336</v>
      </c>
      <c r="H19" s="54" t="s">
        <v>24</v>
      </c>
      <c r="I19" s="54" t="s">
        <v>338</v>
      </c>
      <c r="J19" s="54" t="s">
        <v>337</v>
      </c>
      <c r="K19" s="35" t="s">
        <v>400</v>
      </c>
      <c r="L19" s="54" t="s">
        <v>424</v>
      </c>
      <c r="M19" s="35" t="s">
        <v>392</v>
      </c>
      <c r="N19" s="54" t="s">
        <v>359</v>
      </c>
      <c r="O19" s="50">
        <v>611</v>
      </c>
      <c r="P19" s="35" t="s">
        <v>339</v>
      </c>
      <c r="Q19" s="54" t="s">
        <v>340</v>
      </c>
      <c r="R19" s="55" t="s">
        <v>423</v>
      </c>
      <c r="S19" s="54" t="s">
        <v>341</v>
      </c>
      <c r="T19" s="35" t="s">
        <v>360</v>
      </c>
      <c r="U19" s="35" t="s">
        <v>360</v>
      </c>
    </row>
    <row r="20" spans="1:21" s="26" customFormat="1" ht="187.2" x14ac:dyDescent="0.3">
      <c r="A20" s="48">
        <f t="shared" si="0"/>
        <v>18</v>
      </c>
      <c r="B20" s="54" t="s">
        <v>382</v>
      </c>
      <c r="C20" s="54" t="s">
        <v>24</v>
      </c>
      <c r="D20" s="54" t="s">
        <v>353</v>
      </c>
      <c r="E20" s="49"/>
      <c r="F20" s="54" t="s">
        <v>358</v>
      </c>
      <c r="G20" s="50" t="s">
        <v>347</v>
      </c>
      <c r="H20" s="54" t="s">
        <v>24</v>
      </c>
      <c r="I20" s="54" t="s">
        <v>338</v>
      </c>
      <c r="J20" s="54" t="s">
        <v>337</v>
      </c>
      <c r="K20" s="35" t="s">
        <v>415</v>
      </c>
      <c r="L20" s="54" t="s">
        <v>427</v>
      </c>
      <c r="M20" s="35" t="s">
        <v>393</v>
      </c>
      <c r="N20" s="54" t="s">
        <v>359</v>
      </c>
      <c r="O20" s="50">
        <v>611</v>
      </c>
      <c r="P20" s="35" t="s">
        <v>339</v>
      </c>
      <c r="Q20" s="54" t="s">
        <v>340</v>
      </c>
      <c r="R20" s="55" t="s">
        <v>423</v>
      </c>
      <c r="S20" s="54" t="s">
        <v>341</v>
      </c>
      <c r="T20" s="35" t="s">
        <v>360</v>
      </c>
      <c r="U20" s="35" t="s">
        <v>360</v>
      </c>
    </row>
    <row r="21" spans="1:21" s="26" customFormat="1" ht="100.8" x14ac:dyDescent="0.3">
      <c r="A21" s="48">
        <f t="shared" si="0"/>
        <v>19</v>
      </c>
      <c r="B21" s="54" t="s">
        <v>383</v>
      </c>
      <c r="C21" s="54" t="s">
        <v>24</v>
      </c>
      <c r="D21" s="54" t="s">
        <v>354</v>
      </c>
      <c r="E21" s="49"/>
      <c r="F21" s="54" t="s">
        <v>358</v>
      </c>
      <c r="G21" s="50" t="s">
        <v>336</v>
      </c>
      <c r="H21" s="54" t="s">
        <v>24</v>
      </c>
      <c r="I21" s="54" t="s">
        <v>338</v>
      </c>
      <c r="J21" s="54" t="s">
        <v>337</v>
      </c>
      <c r="K21" s="35" t="s">
        <v>400</v>
      </c>
      <c r="L21" s="54" t="s">
        <v>425</v>
      </c>
      <c r="M21" s="35" t="s">
        <v>394</v>
      </c>
      <c r="N21" s="54" t="s">
        <v>359</v>
      </c>
      <c r="O21" s="50">
        <v>611</v>
      </c>
      <c r="P21" s="35" t="s">
        <v>339</v>
      </c>
      <c r="Q21" s="54" t="s">
        <v>340</v>
      </c>
      <c r="R21" s="55" t="s">
        <v>423</v>
      </c>
      <c r="S21" s="54" t="s">
        <v>341</v>
      </c>
      <c r="T21" s="35" t="s">
        <v>360</v>
      </c>
      <c r="U21" s="35" t="s">
        <v>360</v>
      </c>
    </row>
    <row r="22" spans="1:21" s="26" customFormat="1" ht="187.2" x14ac:dyDescent="0.3">
      <c r="A22" s="48">
        <f t="shared" si="0"/>
        <v>20</v>
      </c>
      <c r="B22" s="54" t="s">
        <v>384</v>
      </c>
      <c r="C22" s="54" t="s">
        <v>24</v>
      </c>
      <c r="D22" s="54" t="s">
        <v>355</v>
      </c>
      <c r="E22" s="49"/>
      <c r="F22" s="54" t="s">
        <v>358</v>
      </c>
      <c r="G22" s="50" t="s">
        <v>347</v>
      </c>
      <c r="H22" s="54" t="s">
        <v>24</v>
      </c>
      <c r="I22" s="54" t="s">
        <v>338</v>
      </c>
      <c r="J22" s="54" t="s">
        <v>337</v>
      </c>
      <c r="K22" s="35" t="s">
        <v>415</v>
      </c>
      <c r="L22" s="54" t="s">
        <v>426</v>
      </c>
      <c r="M22" s="35" t="s">
        <v>395</v>
      </c>
      <c r="N22" s="54" t="s">
        <v>359</v>
      </c>
      <c r="O22" s="50">
        <v>611</v>
      </c>
      <c r="P22" s="35" t="s">
        <v>339</v>
      </c>
      <c r="Q22" s="54" t="s">
        <v>340</v>
      </c>
      <c r="R22" s="55" t="s">
        <v>423</v>
      </c>
      <c r="S22" s="54" t="s">
        <v>341</v>
      </c>
      <c r="T22" s="35" t="s">
        <v>360</v>
      </c>
      <c r="U22" s="35" t="s">
        <v>360</v>
      </c>
    </row>
    <row r="23" spans="1:21" ht="216" x14ac:dyDescent="0.3">
      <c r="A23" s="48">
        <v>25</v>
      </c>
      <c r="B23" s="54" t="s">
        <v>416</v>
      </c>
      <c r="C23" s="54" t="s">
        <v>24</v>
      </c>
      <c r="D23" s="54" t="s">
        <v>421</v>
      </c>
      <c r="E23" s="49"/>
      <c r="F23" s="54" t="s">
        <v>358</v>
      </c>
      <c r="G23" s="50" t="s">
        <v>336</v>
      </c>
      <c r="H23" s="54" t="s">
        <v>24</v>
      </c>
      <c r="I23" s="54" t="s">
        <v>338</v>
      </c>
      <c r="J23" s="54" t="s">
        <v>337</v>
      </c>
      <c r="K23" s="35" t="s">
        <v>403</v>
      </c>
      <c r="L23" s="53" t="s">
        <v>440</v>
      </c>
      <c r="M23" s="35" t="s">
        <v>420</v>
      </c>
      <c r="N23" s="54" t="s">
        <v>359</v>
      </c>
      <c r="O23" s="50">
        <v>611</v>
      </c>
      <c r="P23" s="35" t="s">
        <v>339</v>
      </c>
      <c r="Q23" s="54" t="s">
        <v>340</v>
      </c>
      <c r="R23" s="55" t="s">
        <v>423</v>
      </c>
      <c r="S23" s="54" t="s">
        <v>341</v>
      </c>
      <c r="T23" s="35" t="s">
        <v>360</v>
      </c>
      <c r="U23" s="35" t="s">
        <v>360</v>
      </c>
    </row>
    <row r="24" spans="1:21" ht="86.4" x14ac:dyDescent="0.3">
      <c r="A24" s="48">
        <v>26</v>
      </c>
      <c r="B24" s="54" t="s">
        <v>417</v>
      </c>
      <c r="C24" s="54" t="s">
        <v>24</v>
      </c>
      <c r="D24" s="54" t="s">
        <v>422</v>
      </c>
      <c r="E24" s="49"/>
      <c r="F24" s="54" t="s">
        <v>358</v>
      </c>
      <c r="G24" s="50" t="s">
        <v>347</v>
      </c>
      <c r="H24" s="54" t="s">
        <v>24</v>
      </c>
      <c r="I24" s="54" t="s">
        <v>338</v>
      </c>
      <c r="J24" s="54" t="s">
        <v>337</v>
      </c>
      <c r="K24" s="35" t="s">
        <v>430</v>
      </c>
      <c r="L24" s="53" t="s">
        <v>418</v>
      </c>
      <c r="M24" s="35" t="s">
        <v>419</v>
      </c>
      <c r="N24" s="54" t="s">
        <v>359</v>
      </c>
      <c r="O24" s="50">
        <v>611</v>
      </c>
      <c r="P24" s="35" t="s">
        <v>339</v>
      </c>
      <c r="Q24" s="54" t="s">
        <v>340</v>
      </c>
      <c r="R24" s="55" t="s">
        <v>423</v>
      </c>
      <c r="S24" s="54" t="s">
        <v>341</v>
      </c>
      <c r="T24" s="35" t="s">
        <v>360</v>
      </c>
      <c r="U24" s="35" t="s">
        <v>360</v>
      </c>
    </row>
    <row r="31" spans="1:21" ht="18" hidden="1" x14ac:dyDescent="0.3">
      <c r="A31" s="64" t="s">
        <v>51</v>
      </c>
      <c r="B31" s="64"/>
      <c r="C31" s="64"/>
      <c r="D31" s="64"/>
      <c r="E31" s="64"/>
      <c r="F31" s="64"/>
      <c r="G31" s="64"/>
      <c r="H31" s="64"/>
      <c r="I31" s="64"/>
      <c r="J31" s="64"/>
      <c r="K31" s="64"/>
    </row>
    <row r="32" spans="1:21" hidden="1" x14ac:dyDescent="0.3">
      <c r="A32" s="65" t="s">
        <v>36</v>
      </c>
      <c r="B32" s="65"/>
      <c r="C32" s="66" t="s">
        <v>42</v>
      </c>
      <c r="D32" s="66"/>
      <c r="E32" s="67" t="s">
        <v>57</v>
      </c>
      <c r="F32" s="67"/>
      <c r="G32" s="67"/>
      <c r="H32" s="67"/>
      <c r="I32" s="67"/>
      <c r="J32" s="67"/>
      <c r="K32" s="67"/>
    </row>
    <row r="33" spans="1:21" hidden="1" x14ac:dyDescent="0.3">
      <c r="A33" s="65" t="s">
        <v>32</v>
      </c>
      <c r="B33" s="65"/>
      <c r="C33" s="68" t="s">
        <v>52</v>
      </c>
      <c r="D33" s="68"/>
      <c r="E33" s="67" t="s">
        <v>53</v>
      </c>
      <c r="F33" s="67"/>
      <c r="G33" s="67"/>
      <c r="H33" s="67"/>
      <c r="I33" s="67"/>
      <c r="J33" s="67"/>
      <c r="K33" s="67"/>
    </row>
    <row r="34" spans="1:21" hidden="1" x14ac:dyDescent="0.3">
      <c r="A34" s="65" t="s">
        <v>34</v>
      </c>
      <c r="B34" s="65"/>
      <c r="C34" s="69" t="s">
        <v>43</v>
      </c>
      <c r="D34" s="69"/>
      <c r="E34" s="67" t="s">
        <v>54</v>
      </c>
      <c r="F34" s="67"/>
      <c r="G34" s="67"/>
      <c r="H34" s="67"/>
      <c r="I34" s="67"/>
      <c r="J34" s="67"/>
      <c r="K34" s="67"/>
    </row>
    <row r="35" spans="1:21" hidden="1" x14ac:dyDescent="0.3">
      <c r="A35" s="65" t="s">
        <v>35</v>
      </c>
      <c r="B35" s="65"/>
      <c r="C35" s="68" t="s">
        <v>44</v>
      </c>
      <c r="D35" s="68"/>
      <c r="E35" s="67" t="s">
        <v>56</v>
      </c>
      <c r="F35" s="67"/>
      <c r="G35" s="67"/>
      <c r="H35" s="67"/>
      <c r="I35" s="67"/>
      <c r="J35" s="67"/>
      <c r="K35" s="67"/>
    </row>
    <row r="36" spans="1:21" hidden="1" x14ac:dyDescent="0.3">
      <c r="A36" s="65" t="s">
        <v>45</v>
      </c>
      <c r="B36" s="65"/>
      <c r="C36" s="68" t="s">
        <v>46</v>
      </c>
      <c r="D36" s="68"/>
      <c r="E36" s="67" t="s">
        <v>55</v>
      </c>
      <c r="F36" s="67"/>
      <c r="G36" s="67"/>
      <c r="H36" s="67"/>
      <c r="I36" s="67"/>
      <c r="J36" s="67"/>
      <c r="K36" s="67"/>
    </row>
    <row r="37" spans="1:21" s="31" customFormat="1" x14ac:dyDescent="0.3">
      <c r="A37" s="29"/>
      <c r="B37" s="30"/>
      <c r="C37" s="30"/>
      <c r="D37" s="30"/>
      <c r="E37" s="27"/>
      <c r="F37" s="27"/>
      <c r="G37" s="27"/>
      <c r="H37" s="27"/>
      <c r="I37" s="27"/>
      <c r="J37" s="27"/>
      <c r="K37" s="27"/>
      <c r="S37" s="32"/>
      <c r="U37" s="32"/>
    </row>
  </sheetData>
  <mergeCells count="16">
    <mergeCell ref="A36:B36"/>
    <mergeCell ref="C36:D36"/>
    <mergeCell ref="E36:K36"/>
    <mergeCell ref="A34:B34"/>
    <mergeCell ref="C34:D34"/>
    <mergeCell ref="E34:K34"/>
    <mergeCell ref="A35:B35"/>
    <mergeCell ref="C35:D35"/>
    <mergeCell ref="E35:K35"/>
    <mergeCell ref="A31:K31"/>
    <mergeCell ref="A32:B32"/>
    <mergeCell ref="C32:D32"/>
    <mergeCell ref="E32:K32"/>
    <mergeCell ref="A33:B33"/>
    <mergeCell ref="C33:D33"/>
    <mergeCell ref="E33:K33"/>
  </mergeCells>
  <pageMargins left="0.19685039370078741" right="0.19685039370078741" top="0.39370078740157483" bottom="0.19685039370078741" header="0.31496062992125984" footer="0.31496062992125984"/>
  <pageSetup paperSize="9" scale="65"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75" zoomScaleNormal="75" workbookViewId="0">
      <pane ySplit="1" topLeftCell="A2" activePane="bottomLeft" state="frozen"/>
      <selection activeCell="A3" sqref="A3"/>
      <selection pane="bottomLeft" activeCell="B5" sqref="B5"/>
    </sheetView>
  </sheetViews>
  <sheetFormatPr defaultColWidth="9.109375" defaultRowHeight="15.6" x14ac:dyDescent="0.3"/>
  <cols>
    <col min="1" max="1" width="135" style="36" customWidth="1"/>
    <col min="2" max="2" width="14.44140625" style="36" customWidth="1"/>
    <col min="3" max="3" width="15.6640625" style="36" customWidth="1"/>
    <col min="4" max="4" width="11" style="36" customWidth="1"/>
    <col min="5" max="5" width="16.5546875" style="36" customWidth="1"/>
    <col min="6" max="16384" width="9.109375" style="36"/>
  </cols>
  <sheetData>
    <row r="1" spans="1:5" ht="43.2" x14ac:dyDescent="0.3">
      <c r="A1" s="37" t="s">
        <v>27</v>
      </c>
      <c r="B1" s="43" t="s">
        <v>28</v>
      </c>
      <c r="C1" s="43" t="s">
        <v>29</v>
      </c>
      <c r="D1" s="37" t="s">
        <v>5</v>
      </c>
      <c r="E1" s="37" t="s">
        <v>396</v>
      </c>
    </row>
    <row r="2" spans="1:5" x14ac:dyDescent="0.3">
      <c r="A2" s="38"/>
      <c r="B2" s="37"/>
      <c r="C2" s="38"/>
      <c r="D2" s="39">
        <v>1</v>
      </c>
      <c r="E2" s="39">
        <v>2</v>
      </c>
    </row>
    <row r="3" spans="1:5" x14ac:dyDescent="0.3">
      <c r="A3" s="51" t="s">
        <v>342</v>
      </c>
      <c r="B3" s="40" t="s">
        <v>365</v>
      </c>
      <c r="C3" s="41" t="s">
        <v>24</v>
      </c>
      <c r="D3" s="42" t="s">
        <v>358</v>
      </c>
      <c r="E3" s="42" t="s">
        <v>397</v>
      </c>
    </row>
    <row r="4" spans="1:5" x14ac:dyDescent="0.3">
      <c r="A4" s="51" t="s">
        <v>343</v>
      </c>
      <c r="B4" s="40" t="s">
        <v>366</v>
      </c>
      <c r="C4" s="41" t="s">
        <v>24</v>
      </c>
      <c r="D4" s="42" t="s">
        <v>358</v>
      </c>
      <c r="E4" s="42" t="s">
        <v>397</v>
      </c>
    </row>
    <row r="5" spans="1:5" x14ac:dyDescent="0.3">
      <c r="A5" s="51" t="s">
        <v>405</v>
      </c>
      <c r="B5" s="40" t="s">
        <v>367</v>
      </c>
      <c r="C5" s="41" t="s">
        <v>24</v>
      </c>
      <c r="D5" s="42" t="s">
        <v>358</v>
      </c>
      <c r="E5" s="42" t="s">
        <v>397</v>
      </c>
    </row>
    <row r="6" spans="1:5" x14ac:dyDescent="0.3">
      <c r="A6" s="51" t="s">
        <v>344</v>
      </c>
      <c r="B6" s="40" t="s">
        <v>368</v>
      </c>
      <c r="C6" s="41" t="s">
        <v>24</v>
      </c>
      <c r="D6" s="42" t="s">
        <v>358</v>
      </c>
      <c r="E6" s="42" t="s">
        <v>397</v>
      </c>
    </row>
    <row r="7" spans="1:5" x14ac:dyDescent="0.3">
      <c r="A7" s="51" t="s">
        <v>408</v>
      </c>
      <c r="B7" s="40" t="s">
        <v>369</v>
      </c>
      <c r="C7" s="41" t="s">
        <v>24</v>
      </c>
      <c r="D7" s="42" t="s">
        <v>358</v>
      </c>
      <c r="E7" s="42" t="s">
        <v>397</v>
      </c>
    </row>
    <row r="8" spans="1:5" ht="15.75" customHeight="1" x14ac:dyDescent="0.3">
      <c r="A8" s="51" t="s">
        <v>345</v>
      </c>
      <c r="B8" s="40" t="s">
        <v>370</v>
      </c>
      <c r="C8" s="41" t="s">
        <v>24</v>
      </c>
      <c r="D8" s="42" t="s">
        <v>358</v>
      </c>
      <c r="E8" s="42" t="s">
        <v>397</v>
      </c>
    </row>
    <row r="9" spans="1:5" x14ac:dyDescent="0.3">
      <c r="A9" s="51" t="s">
        <v>346</v>
      </c>
      <c r="B9" s="40" t="s">
        <v>371</v>
      </c>
      <c r="C9" s="41" t="s">
        <v>24</v>
      </c>
      <c r="D9" s="42" t="s">
        <v>358</v>
      </c>
      <c r="E9" s="42" t="s">
        <v>397</v>
      </c>
    </row>
    <row r="10" spans="1:5" x14ac:dyDescent="0.3">
      <c r="A10" s="51" t="s">
        <v>401</v>
      </c>
      <c r="B10" s="40" t="s">
        <v>372</v>
      </c>
      <c r="C10" s="41" t="s">
        <v>24</v>
      </c>
      <c r="D10" s="42" t="s">
        <v>358</v>
      </c>
      <c r="E10" s="42" t="s">
        <v>397</v>
      </c>
    </row>
    <row r="11" spans="1:5" x14ac:dyDescent="0.3">
      <c r="A11" s="51" t="s">
        <v>348</v>
      </c>
      <c r="B11" s="40" t="s">
        <v>373</v>
      </c>
      <c r="C11" s="41" t="s">
        <v>24</v>
      </c>
      <c r="D11" s="42" t="s">
        <v>358</v>
      </c>
      <c r="E11" s="42" t="s">
        <v>397</v>
      </c>
    </row>
    <row r="12" spans="1:5" x14ac:dyDescent="0.3">
      <c r="A12" s="51" t="s">
        <v>411</v>
      </c>
      <c r="B12" s="40" t="s">
        <v>374</v>
      </c>
      <c r="C12" s="41" t="s">
        <v>24</v>
      </c>
      <c r="D12" s="42" t="s">
        <v>358</v>
      </c>
      <c r="E12" s="42" t="s">
        <v>397</v>
      </c>
    </row>
    <row r="13" spans="1:5" x14ac:dyDescent="0.3">
      <c r="A13" s="51" t="s">
        <v>349</v>
      </c>
      <c r="B13" s="40" t="s">
        <v>375</v>
      </c>
      <c r="C13" s="41" t="s">
        <v>24</v>
      </c>
      <c r="D13" s="42" t="s">
        <v>358</v>
      </c>
      <c r="E13" s="42" t="s">
        <v>397</v>
      </c>
    </row>
    <row r="14" spans="1:5" ht="15.75" customHeight="1" x14ac:dyDescent="0.3">
      <c r="A14" s="51" t="s">
        <v>413</v>
      </c>
      <c r="B14" s="40" t="s">
        <v>376</v>
      </c>
      <c r="C14" s="41" t="s">
        <v>24</v>
      </c>
      <c r="D14" s="42" t="s">
        <v>358</v>
      </c>
      <c r="E14" s="42" t="s">
        <v>397</v>
      </c>
    </row>
    <row r="15" spans="1:5" x14ac:dyDescent="0.3">
      <c r="A15" s="51" t="s">
        <v>350</v>
      </c>
      <c r="B15" s="40" t="s">
        <v>377</v>
      </c>
      <c r="C15" s="41" t="s">
        <v>24</v>
      </c>
      <c r="D15" s="42" t="s">
        <v>358</v>
      </c>
      <c r="E15" s="42" t="s">
        <v>397</v>
      </c>
    </row>
    <row r="16" spans="1:5" x14ac:dyDescent="0.3">
      <c r="A16" s="51" t="s">
        <v>356</v>
      </c>
      <c r="B16" s="40" t="s">
        <v>378</v>
      </c>
      <c r="C16" s="41" t="s">
        <v>24</v>
      </c>
      <c r="D16" s="42" t="s">
        <v>358</v>
      </c>
      <c r="E16" s="42" t="s">
        <v>397</v>
      </c>
    </row>
    <row r="17" spans="1:5" x14ac:dyDescent="0.3">
      <c r="A17" s="51" t="s">
        <v>351</v>
      </c>
      <c r="B17" s="40" t="s">
        <v>379</v>
      </c>
      <c r="C17" s="41" t="s">
        <v>24</v>
      </c>
      <c r="D17" s="42" t="s">
        <v>358</v>
      </c>
      <c r="E17" s="42" t="s">
        <v>397</v>
      </c>
    </row>
    <row r="18" spans="1:5" x14ac:dyDescent="0.3">
      <c r="A18" s="51" t="s">
        <v>357</v>
      </c>
      <c r="B18" s="40" t="s">
        <v>380</v>
      </c>
      <c r="C18" s="41" t="s">
        <v>24</v>
      </c>
      <c r="D18" s="42" t="s">
        <v>358</v>
      </c>
      <c r="E18" s="42" t="s">
        <v>397</v>
      </c>
    </row>
    <row r="19" spans="1:5" x14ac:dyDescent="0.3">
      <c r="A19" s="51" t="s">
        <v>352</v>
      </c>
      <c r="B19" s="40" t="s">
        <v>381</v>
      </c>
      <c r="C19" s="40" t="s">
        <v>24</v>
      </c>
      <c r="D19" s="40" t="s">
        <v>358</v>
      </c>
      <c r="E19" s="40" t="s">
        <v>397</v>
      </c>
    </row>
    <row r="20" spans="1:5" x14ac:dyDescent="0.3">
      <c r="A20" s="51" t="s">
        <v>353</v>
      </c>
      <c r="B20" s="40" t="s">
        <v>382</v>
      </c>
      <c r="C20" s="40" t="s">
        <v>24</v>
      </c>
      <c r="D20" s="40" t="s">
        <v>358</v>
      </c>
      <c r="E20" s="40" t="s">
        <v>397</v>
      </c>
    </row>
    <row r="21" spans="1:5" x14ac:dyDescent="0.3">
      <c r="A21" s="51" t="s">
        <v>354</v>
      </c>
      <c r="B21" s="40" t="s">
        <v>383</v>
      </c>
      <c r="C21" s="40" t="s">
        <v>24</v>
      </c>
      <c r="D21" s="40" t="s">
        <v>358</v>
      </c>
      <c r="E21" s="40" t="s">
        <v>397</v>
      </c>
    </row>
    <row r="22" spans="1:5" x14ac:dyDescent="0.3">
      <c r="A22" s="51" t="s">
        <v>355</v>
      </c>
      <c r="B22" s="40" t="s">
        <v>384</v>
      </c>
      <c r="C22" s="40" t="s">
        <v>24</v>
      </c>
      <c r="D22" s="40" t="s">
        <v>358</v>
      </c>
      <c r="E22" s="40" t="s">
        <v>397</v>
      </c>
    </row>
    <row r="23" spans="1:5" x14ac:dyDescent="0.3">
      <c r="A23" s="52" t="s">
        <v>421</v>
      </c>
      <c r="B23" s="40" t="s">
        <v>416</v>
      </c>
      <c r="C23" s="40" t="s">
        <v>24</v>
      </c>
      <c r="D23" s="40" t="s">
        <v>358</v>
      </c>
      <c r="E23" s="40" t="s">
        <v>397</v>
      </c>
    </row>
    <row r="24" spans="1:5" x14ac:dyDescent="0.3">
      <c r="A24" s="52" t="s">
        <v>422</v>
      </c>
      <c r="B24" s="40" t="s">
        <v>417</v>
      </c>
      <c r="C24" s="40" t="s">
        <v>24</v>
      </c>
      <c r="D24" s="40" t="s">
        <v>358</v>
      </c>
      <c r="E24" s="40" t="s">
        <v>397</v>
      </c>
    </row>
  </sheetData>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70" t="s">
        <v>27</v>
      </c>
      <c r="B1" s="71" t="s">
        <v>28</v>
      </c>
      <c r="C1" s="71" t="s">
        <v>29</v>
      </c>
      <c r="D1" s="72" t="s">
        <v>5</v>
      </c>
      <c r="E1" s="74" t="s">
        <v>30</v>
      </c>
      <c r="F1" s="74"/>
      <c r="G1" s="74"/>
      <c r="H1" s="74"/>
      <c r="I1" s="74"/>
    </row>
    <row r="2" spans="1:9" ht="53.25" customHeight="1" x14ac:dyDescent="0.3">
      <c r="A2" s="70"/>
      <c r="B2" s="71"/>
      <c r="C2" s="71"/>
      <c r="D2" s="73"/>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6DX</vt:lpstr>
      <vt:lpstr>Схема 6DX</vt:lpstr>
      <vt:lpstr>Сх. 381,381-А</vt:lpstr>
      <vt:lpstr>'6DX'!Заголовки_для_друку</vt:lpstr>
      <vt:lpstr>'Схема 6DX'!Заголовки_для_друку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2021-01-28T11:28:24Z</dcterms:modified>
</cp:coreProperties>
</file>